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F:\Z\UPRAVNO VIJEĆE\UPRAVNO 2026\3. sj. ožuj. 2026\"/>
    </mc:Choice>
  </mc:AlternateContent>
  <xr:revisionPtr revIDLastSave="0" documentId="13_ncr:1_{FE264908-6903-4849-ADC1-1198625289C8}" xr6:coauthVersionLast="47" xr6:coauthVersionMax="47" xr10:uidLastSave="{00000000-0000-0000-0000-000000000000}"/>
  <bookViews>
    <workbookView xWindow="4140" yWindow="1260" windowWidth="23445" windowHeight="14160" tabRatio="771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  <sheet name="Izvanbilančni zapisi" sheetId="12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6" i="7" l="1"/>
  <c r="E295" i="7"/>
  <c r="E294" i="7"/>
  <c r="E293" i="7"/>
  <c r="E292" i="7"/>
  <c r="E291" i="7"/>
  <c r="E290" i="7"/>
  <c r="E283" i="7"/>
  <c r="E274" i="7"/>
  <c r="E269" i="7"/>
  <c r="E265" i="7"/>
  <c r="E264" i="7"/>
  <c r="E258" i="7"/>
  <c r="E257" i="7"/>
  <c r="E253" i="7"/>
  <c r="E224" i="7"/>
  <c r="E217" i="7"/>
  <c r="E216" i="7"/>
  <c r="E215" i="7"/>
  <c r="E214" i="7"/>
  <c r="E209" i="7"/>
  <c r="E208" i="7"/>
  <c r="E201" i="7"/>
  <c r="E196" i="7"/>
  <c r="E195" i="7"/>
  <c r="E194" i="7"/>
  <c r="E193" i="7"/>
  <c r="E192" i="7"/>
  <c r="E187" i="7"/>
  <c r="E186" i="7"/>
  <c r="E185" i="7"/>
  <c r="E164" i="7"/>
  <c r="E157" i="7"/>
  <c r="E156" i="7"/>
  <c r="E155" i="7"/>
  <c r="E154" i="7"/>
  <c r="E153" i="7"/>
  <c r="E152" i="7"/>
  <c r="E145" i="7"/>
  <c r="E144" i="7"/>
  <c r="E143" i="7"/>
  <c r="E142" i="7"/>
  <c r="E6" i="7"/>
  <c r="G6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4" i="10"/>
  <c r="G269" i="10"/>
  <c r="G268" i="10"/>
  <c r="G267" i="10"/>
  <c r="G266" i="10"/>
  <c r="G265" i="10"/>
  <c r="G264" i="10"/>
  <c r="G258" i="10"/>
  <c r="G257" i="10"/>
  <c r="G253" i="10"/>
  <c r="G224" i="10"/>
  <c r="G217" i="10"/>
  <c r="G216" i="10"/>
  <c r="G215" i="10"/>
  <c r="G214" i="10"/>
  <c r="G209" i="10"/>
  <c r="G208" i="10"/>
  <c r="G207" i="10"/>
  <c r="G206" i="10"/>
  <c r="G205" i="10"/>
  <c r="G201" i="10"/>
  <c r="G196" i="10"/>
  <c r="G195" i="10"/>
  <c r="G194" i="10"/>
  <c r="G193" i="10"/>
  <c r="G192" i="10"/>
  <c r="G187" i="10"/>
  <c r="G186" i="10"/>
  <c r="G185" i="10"/>
  <c r="G164" i="10"/>
  <c r="G157" i="10"/>
  <c r="G156" i="10"/>
  <c r="G155" i="10"/>
  <c r="G154" i="10"/>
  <c r="G153" i="10"/>
  <c r="G152" i="10"/>
  <c r="G149" i="10"/>
  <c r="G148" i="10"/>
  <c r="G147" i="10"/>
  <c r="G146" i="10"/>
  <c r="G145" i="10"/>
  <c r="G144" i="10"/>
  <c r="G143" i="10"/>
  <c r="G142" i="10"/>
  <c r="F141" i="10"/>
  <c r="F140" i="10"/>
  <c r="F139" i="10"/>
  <c r="F138" i="10"/>
  <c r="F137" i="10"/>
  <c r="F136" i="10"/>
  <c r="F135" i="10"/>
  <c r="F134" i="10"/>
  <c r="F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F97" i="10"/>
  <c r="F96" i="10"/>
  <c r="F95" i="10"/>
  <c r="F94" i="10"/>
  <c r="F93" i="10"/>
  <c r="F92" i="10"/>
  <c r="F91" i="10"/>
  <c r="F90" i="10"/>
  <c r="F89" i="10"/>
  <c r="F88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7" i="11"/>
  <c r="F7" i="11"/>
  <c r="G45" i="8"/>
  <c r="F45" i="8"/>
  <c r="F44" i="8"/>
  <c r="F43" i="8"/>
  <c r="G42" i="8"/>
  <c r="G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F32" i="8"/>
  <c r="G31" i="8"/>
  <c r="G30" i="8"/>
  <c r="F30" i="8"/>
  <c r="G29" i="8"/>
  <c r="F29" i="8"/>
  <c r="G28" i="8"/>
  <c r="F28" i="8"/>
  <c r="G27" i="8"/>
  <c r="F27" i="8"/>
  <c r="G26" i="8"/>
  <c r="F26" i="8"/>
  <c r="G25" i="8"/>
  <c r="G24" i="8"/>
  <c r="G23" i="8"/>
  <c r="G22" i="8"/>
  <c r="F22" i="8"/>
  <c r="G21" i="8"/>
  <c r="G20" i="8"/>
  <c r="F20" i="8"/>
  <c r="G19" i="8"/>
  <c r="F19" i="8"/>
  <c r="G18" i="8"/>
  <c r="F18" i="8"/>
  <c r="G17" i="8"/>
  <c r="F17" i="8"/>
  <c r="G16" i="8"/>
  <c r="F16" i="8"/>
  <c r="G15" i="8"/>
  <c r="G14" i="8"/>
  <c r="G13" i="8"/>
  <c r="F13" i="8"/>
  <c r="G12" i="8"/>
  <c r="F12" i="8"/>
  <c r="G11" i="8"/>
  <c r="F11" i="8"/>
  <c r="G10" i="8"/>
  <c r="F10" i="8"/>
  <c r="G9" i="8"/>
  <c r="F9" i="8"/>
  <c r="G8" i="8"/>
  <c r="F8" i="8"/>
  <c r="G94" i="3"/>
  <c r="F94" i="3"/>
  <c r="F93" i="3"/>
  <c r="F92" i="3"/>
  <c r="F91" i="3"/>
  <c r="F90" i="3"/>
  <c r="F89" i="3"/>
  <c r="F88" i="3"/>
  <c r="F87" i="3"/>
  <c r="F85" i="3"/>
  <c r="F84" i="3"/>
  <c r="F83" i="3"/>
  <c r="G82" i="3"/>
  <c r="F82" i="3"/>
  <c r="G81" i="3"/>
  <c r="F81" i="3"/>
  <c r="F80" i="3"/>
  <c r="F79" i="3"/>
  <c r="F78" i="3"/>
  <c r="G77" i="3"/>
  <c r="F77" i="3"/>
  <c r="F76" i="3"/>
  <c r="F75" i="3"/>
  <c r="F74" i="3"/>
  <c r="F73" i="3"/>
  <c r="F72" i="3"/>
  <c r="F71" i="3"/>
  <c r="F70" i="3"/>
  <c r="F67" i="3"/>
  <c r="F66" i="3"/>
  <c r="F65" i="3"/>
  <c r="F64" i="3"/>
  <c r="F63" i="3"/>
  <c r="F62" i="3"/>
  <c r="F61" i="3"/>
  <c r="F60" i="3"/>
  <c r="F59" i="3"/>
  <c r="F58" i="3"/>
  <c r="F57" i="3"/>
  <c r="F56" i="3"/>
  <c r="F54" i="3"/>
  <c r="F53" i="3"/>
  <c r="F52" i="3"/>
  <c r="F51" i="3"/>
  <c r="F50" i="3"/>
  <c r="F49" i="3"/>
  <c r="F48" i="3"/>
  <c r="F47" i="3"/>
  <c r="G46" i="3"/>
  <c r="F46" i="3"/>
  <c r="F45" i="3"/>
  <c r="F44" i="3"/>
  <c r="F43" i="3"/>
  <c r="F42" i="3"/>
  <c r="F41" i="3"/>
  <c r="F40" i="3"/>
  <c r="G39" i="3"/>
  <c r="F39" i="3"/>
  <c r="G38" i="3"/>
  <c r="F38" i="3"/>
  <c r="G37" i="3"/>
  <c r="F37" i="3"/>
  <c r="G32" i="3"/>
  <c r="G31" i="3"/>
  <c r="F30" i="3"/>
  <c r="F29" i="3"/>
  <c r="G28" i="3"/>
  <c r="F28" i="3"/>
  <c r="F27" i="3"/>
  <c r="F26" i="3"/>
  <c r="F24" i="3"/>
  <c r="F23" i="3"/>
  <c r="G22" i="3"/>
  <c r="F22" i="3"/>
  <c r="F21" i="3"/>
  <c r="F20" i="3"/>
  <c r="G19" i="3"/>
  <c r="F19" i="3"/>
  <c r="F18" i="3"/>
  <c r="F17" i="3"/>
  <c r="G16" i="3"/>
  <c r="F16" i="3"/>
  <c r="F15" i="3"/>
  <c r="F14" i="3"/>
  <c r="F13" i="3"/>
  <c r="F12" i="3"/>
  <c r="G11" i="3"/>
  <c r="F11" i="3"/>
  <c r="G10" i="3"/>
  <c r="F10" i="3"/>
  <c r="K10" i="1"/>
  <c r="K12" i="1"/>
  <c r="K13" i="1"/>
  <c r="K14" i="1"/>
  <c r="K15" i="1"/>
  <c r="K9" i="1"/>
  <c r="L15" i="1"/>
  <c r="G15" i="1"/>
  <c r="H15" i="1"/>
  <c r="I15" i="1"/>
  <c r="G12" i="1"/>
  <c r="G9" i="1"/>
  <c r="L10" i="1"/>
  <c r="L11" i="1"/>
  <c r="L13" i="1"/>
  <c r="L14" i="1"/>
  <c r="J12" i="1"/>
  <c r="J15" i="1" s="1"/>
  <c r="I12" i="1"/>
  <c r="L12" i="1" s="1"/>
  <c r="H12" i="1"/>
  <c r="J9" i="1"/>
  <c r="L9" i="1" s="1"/>
  <c r="I9" i="1"/>
  <c r="H9" i="1"/>
</calcChain>
</file>

<file path=xl/sharedStrings.xml><?xml version="1.0" encoding="utf-8"?>
<sst xmlns="http://schemas.openxmlformats.org/spreadsheetml/2006/main" count="1928" uniqueCount="284">
  <si>
    <t>PRIHODI UKUPNO</t>
  </si>
  <si>
    <t>RASHODI UKUPNO</t>
  </si>
  <si>
    <t>BROJČANA OZNAKA I NAZIV</t>
  </si>
  <si>
    <t>Primici od financijske imovine i zaduživanja</t>
  </si>
  <si>
    <t>Izdaci za financijsku imovinu i otplate zajmova</t>
  </si>
  <si>
    <t>I. OPĆI DIO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</si>
  <si>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</si>
  <si>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</si>
  <si>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</si>
  <si>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</si>
  <si>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</si>
  <si>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</si>
  <si>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</si>
  <si>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….</t>
  </si>
  <si>
    <t>31 Vlastiti prihodi</t>
  </si>
  <si>
    <t>11 Opći prihodi i primici</t>
  </si>
  <si>
    <t>IZVJEŠTAJ O PRIHODIMA I RASHODIMA PREMA IZVORIMA FINANCIRANJA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</si>
  <si>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</si>
  <si>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</si>
  <si>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</si>
  <si>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</si>
  <si>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</si>
  <si>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</si>
  <si>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</si>
  <si>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</si>
  <si>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</si>
  <si>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</si>
  <si>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</si>
  <si>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</si>
  <si>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</si>
  <si>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</si>
  <si>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</si>
  <si>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</si>
  <si>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</si>
  <si>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</si>
  <si>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</si>
  <si>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</si>
  <si>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</si>
  <si>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</si>
  <si>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</si>
  <si>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</si>
  <si>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SAŽETAK  RAČUNA PRIHODA I RASHODA I  RAČUNA FINANCIRANJA  može sadržavati i dodatne podatke.</t>
  </si>
  <si>
    <t xml:space="preserve">OSTVARENJE/IZVRŠENJE 
N-1. 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</si>
  <si>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</si>
  <si>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</si>
  <si>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</si>
  <si>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</si>
  <si>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</si>
  <si>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</si>
  <si>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</si>
  <si>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A. RAČUN PRIHODA I RASHODA</t>
  </si>
  <si>
    <t>6 Prihodi poslovanja</t>
  </si>
  <si>
    <t>7 Prihodi od prodaje nefinancijske imovine</t>
  </si>
  <si>
    <t>SVEUKUPNO PRIHODI</t>
  </si>
  <si>
    <t>3 Rashodi poslovanja</t>
  </si>
  <si>
    <t>4 Rashodi za nabavu nefinancijske imovine</t>
  </si>
  <si>
    <t>SVEUKUPNO RASHODI</t>
  </si>
  <si>
    <t>IZVJEŠTAJ O IZVRŠENJU FINANCIJSKOG PLANA PRORAČUNSKOG KORISNIKA JEDINICE LOKALNE I PODRUČNE (REGIONALNE) SAMOUPRAVE ZA 2025. GODINU</t>
  </si>
  <si>
    <t>IZVORNI PLAN ILI REBALANS 2025.*</t>
  </si>
  <si>
    <t>TEKUĆI PLAN 2025.*</t>
  </si>
  <si>
    <t xml:space="preserve">OSTVARENJE/IZVRŠENJE 
2025. </t>
  </si>
  <si>
    <t xml:space="preserve">OSTVARENJE/IZVRŠENJE 
2024. 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</si>
  <si>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</si>
  <si>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</si>
  <si>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</si>
  <si>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</si>
  <si>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</si>
  <si>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</si>
  <si>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</si>
  <si>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</si>
  <si>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</si>
  <si>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</si>
  <si>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</si>
  <si>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</si>
  <si>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</si>
  <si>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</si>
  <si>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</si>
  <si>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673 Prihodi od HZZO-a na temelju ugovornih obveza</t>
  </si>
  <si>
    <t>6731 Prihodi od HZZO-a na temelju ugovornih obveza</t>
  </si>
  <si>
    <t>68 Kazne, upravne mjere i ostali prihodi</t>
  </si>
  <si>
    <t>683 Ostali prihodi</t>
  </si>
  <si>
    <t>6831 Ostali prihodi</t>
  </si>
  <si>
    <t>72 Prihodi od prodaje proizvedene dugotrajne imovine</t>
  </si>
  <si>
    <t>721 Prihodi od prodaje građevinskih objekata</t>
  </si>
  <si>
    <t>7211 Stambeni objekti</t>
  </si>
  <si>
    <t>723 Prihodi od prodaje prijevoznih sredstava</t>
  </si>
  <si>
    <t>7231 Prijevozna sredstva u cestovnom prometu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</si>
  <si>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</si>
  <si>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</si>
  <si>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</si>
  <si>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</si>
  <si>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</si>
  <si>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</si>
  <si>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</si>
  <si>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</si>
  <si>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</si>
  <si>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</si>
  <si>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</si>
  <si>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</si>
  <si>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</si>
  <si>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</si>
  <si>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</si>
  <si>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</si>
  <si>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</si>
  <si>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</si>
  <si>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</si>
  <si>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</si>
  <si>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</si>
  <si>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</si>
  <si>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</si>
  <si>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</si>
  <si>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</si>
  <si>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</si>
  <si>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</si>
  <si>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</si>
  <si>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</si>
  <si>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325 Rashodi lijekova i potrošnog medicinskog materijala kod zdravstvenih ustanova</t>
  </si>
  <si>
    <t>3251 Rashodi po osnovi utroška lijekova i potrošnog medicinskog materijala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</si>
  <si>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</si>
  <si>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</si>
  <si>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</si>
  <si>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</si>
  <si>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</si>
  <si>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</si>
  <si>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</si>
  <si>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</si>
  <si>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</si>
  <si>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</si>
  <si>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</si>
  <si>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</si>
  <si>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</si>
  <si>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</si>
  <si>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4223 Oprema za održavanje i zaštitu</t>
  </si>
  <si>
    <t>4224 Medicinska i laboratorijska oprema</t>
  </si>
  <si>
    <t>4225 Instrumenti, uređaji i strojevi</t>
  </si>
  <si>
    <t>4227 Uređaji, strojevi i oprema za ostale namjene</t>
  </si>
  <si>
    <t>423 Prijevozna sredstva</t>
  </si>
  <si>
    <t>4231 Prijevozna sredstva u cestovnom prometu</t>
  </si>
  <si>
    <t>45 Rashodi za dodatna ulaganja na nefinancijskoj imovini</t>
  </si>
  <si>
    <t>451 Dodatna ulaganja na građevinskim objektima</t>
  </si>
  <si>
    <t>4511 Dodatna ulaganja na građevinskim objektima</t>
  </si>
  <si>
    <t>OSTVARENJE/
IZVRŠENJE 2024</t>
  </si>
  <si>
    <t>IZVORNI PLAN ILI REBALANS 2025.</t>
  </si>
  <si>
    <t>TEKUĆI PLAN 2025</t>
  </si>
  <si>
    <t>OSTVARENJE/
IZVRŠENJE 
2025</t>
  </si>
  <si>
    <t xml:space="preserve">OSTVARENJE/
IZVRŠENJE 2024. </t>
  </si>
  <si>
    <t>IZVORNI PLAN ILI REBALANS 2025</t>
  </si>
  <si>
    <t>OSTVARENJE/
IZVRŠENJE 2025</t>
  </si>
  <si>
    <t>432 PRIHODI ZA POSEBNE NAMJENE - korisnici</t>
  </si>
  <si>
    <t>433 PRIHODI ZA POSEBNE NAMJENE - HZZO</t>
  </si>
  <si>
    <t>434 PRIHOD ZA POSEBNE NAMJENE - korisnici</t>
  </si>
  <si>
    <t>503 POMOĆI IZ NENADLEŽNIH PRORAČUNA - KORISNICI</t>
  </si>
  <si>
    <t>581 Nacionalni plan oporavka i otpornosti – Mehanizam za oporavak i otpornost (bespovratna sredstva)</t>
  </si>
  <si>
    <t>50 Pomoći</t>
  </si>
  <si>
    <t>711 Prihodi od nefinancijske imovine i nadoknade štete s osnova osiguranja</t>
  </si>
  <si>
    <t>IZVRŠENJE 2024.</t>
  </si>
  <si>
    <t>TEKUĆI PLAN 2025.</t>
  </si>
  <si>
    <t>IZVRŠENJE 2025.</t>
  </si>
  <si>
    <t>SVEUKUPNO RASHODI I IZDACI</t>
  </si>
  <si>
    <t>9 UPRAVNI ODJEL ZA HRVATSKE BRANITELJE I ZDRAVSTVO</t>
  </si>
  <si>
    <t>9-19 ZAVOD ZA JAVNO ZDRAVSTVO KARLOVAČKE ŽUPANIJE</t>
  </si>
  <si>
    <t>0 Javnost</t>
  </si>
  <si>
    <t>07 ZDRAVSTVO</t>
  </si>
  <si>
    <t>071 Medicinski proizvodi, pribor i oprema</t>
  </si>
  <si>
    <t>073 Bolničke sluŽbe</t>
  </si>
  <si>
    <t>074 SluŽbe javnog zdravstva</t>
  </si>
  <si>
    <t>076 Poslovi i usluge zdravstva koji nisu drugdje svrstani</t>
  </si>
  <si>
    <t>12 Upravni odjel za društvene djelatnosti</t>
  </si>
  <si>
    <t>12-69 ZAVOD ZA JAVNO ZDRAVSTVO KARLOVAČKE ŽUPANIJE</t>
  </si>
  <si>
    <t>OSTVARENJE/
IZVRŠENJE 
2024.</t>
  </si>
  <si>
    <t>OSTVARENJE/
IZVRŠENJE 
2025.</t>
  </si>
  <si>
    <t>SVEUKUPNO</t>
  </si>
  <si>
    <t>RAZDJEL: 004 UPRAVNI ODJEL ZA HRVATSKE BRANITELJE I ZDRAVSTVO</t>
  </si>
  <si>
    <t>GLAVA: 004 - 019 ZAVOD ZA JAVNO ZDRAVSTVO KARLOVAČKE ŽUPANIJE</t>
  </si>
  <si>
    <t>129 Zakonski standardi u zdravstvu</t>
  </si>
  <si>
    <t>K100005 Uređenje i dogradnja prostora i nabavka opreme i održavanje</t>
  </si>
  <si>
    <t>Izvor: 50 Pomoći</t>
  </si>
  <si>
    <t>131 Ulaganje u zdravstvo iznad standarda</t>
  </si>
  <si>
    <t>A100050 Sufinanciranje ulaganja u zdravstvene ustanove</t>
  </si>
  <si>
    <t>Izvor: 31 Vlastiti prihodi</t>
  </si>
  <si>
    <t>T1000100 Specijalističko usavršavanje</t>
  </si>
  <si>
    <t>Izvor: 11 Opći prihodi i primici</t>
  </si>
  <si>
    <t>149 Financiranje redovne djelatnosti iz HZZO-a</t>
  </si>
  <si>
    <t>A100140 Financiranje redovne djelatnosti iz HZZO-a</t>
  </si>
  <si>
    <t>Izvor: 433 PRIHODI ZA POSEBNE NAMJENE - HZZO</t>
  </si>
  <si>
    <t>150 Prihodi za posebne namjene korisnika</t>
  </si>
  <si>
    <t>A100141 Prihodi za posebne namjene korisnika</t>
  </si>
  <si>
    <t>Izvor: 432 PRIHODI ZA POSEBNE NAMJENE - korisnici</t>
  </si>
  <si>
    <t>168 Prijenos sredstava iz nenadležnih proračuna</t>
  </si>
  <si>
    <t>A100162B Prijenos sredstava iz nenadležnih proračuna</t>
  </si>
  <si>
    <t>Izvor: 503 POMOĆI IZ NENADLEŽNIH PRORAČUNA - KORISNICI</t>
  </si>
  <si>
    <t>RAZDJEL: 003 Upravni odjel za društvene djelatnosti</t>
  </si>
  <si>
    <t>GLAVA: 003-38 ZAVOD ZA JAVNO ZDRAVSTVO KARLOVAČKE ŽUPANIJE</t>
  </si>
  <si>
    <t>Izvor: 581 Nacionalni plan oporavka i otpornosti – Mehanizam za oporavak i otpornost (bespovratna sredstva)</t>
  </si>
  <si>
    <t>151 Prihodi od nefinancijske imovine i nadoknade štete s osnova osiguranja</t>
  </si>
  <si>
    <t>A100142 Prihodi od nefinancijske imovine i nadoknade štete s osnova osiguranja</t>
  </si>
  <si>
    <t>Izvor: 711 Prihodi od nefinancijske imovine i nadoknade štete s osnova osiguranja</t>
  </si>
  <si>
    <t>161 Mjere HZZ-a - pripravništvo - korisnici</t>
  </si>
  <si>
    <t>A100212B Mjera HZZ - pripravništvo</t>
  </si>
  <si>
    <t>Izvor: 434 PRIHOD ZA POSEBNE NAMJENE - korisnici</t>
  </si>
  <si>
    <t xml:space="preserve">               99 Izvanbilančni zapisi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</si>
  <si>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Stavka</t>
  </si>
  <si>
    <t>Knjiženo</t>
  </si>
  <si>
    <t>Datum stavke</t>
  </si>
  <si>
    <t>Vrsta dokumenta</t>
  </si>
  <si>
    <t>Opis stavke</t>
  </si>
  <si>
    <t>Konto</t>
  </si>
  <si>
    <t>Org.jedinica</t>
  </si>
  <si>
    <t>Mjesto PT</t>
  </si>
  <si>
    <t>Duguje</t>
  </si>
  <si>
    <t>Potražuje</t>
  </si>
  <si>
    <t>Analitika</t>
  </si>
  <si>
    <t>Naziv analitike</t>
  </si>
  <si>
    <t>Ažurirao</t>
  </si>
  <si>
    <t>Datum</t>
  </si>
  <si>
    <t>Vrijeme</t>
  </si>
  <si>
    <t xml:space="preserve">PST  </t>
  </si>
  <si>
    <t xml:space="preserve">1/2 STANA U KARLOVCU,SENJSKA 12 U SUVLASNIŠTVU RH,kč.br.2062/2,zkul 7363                             </t>
  </si>
  <si>
    <t xml:space="preserve">'991110       </t>
  </si>
  <si>
    <t xml:space="preserve">                    </t>
  </si>
  <si>
    <t xml:space="preserve">       </t>
  </si>
  <si>
    <t xml:space="preserve">                                                                                                    </t>
  </si>
  <si>
    <t xml:space="preserve"> MCEREKI    </t>
  </si>
  <si>
    <t xml:space="preserve"> 13.02.2025 </t>
  </si>
  <si>
    <t xml:space="preserve"> 11:57:51 </t>
  </si>
  <si>
    <t xml:space="preserve">PROSTOR U VLASNIŠTVU DZ DUGA RESA,kč.br.2554, zk.ul 2666,40,01 m2                                    </t>
  </si>
  <si>
    <t xml:space="preserve">PROSTOR U VLASNIŠTVU DZ  SLUNJ,kč.br.48, zk.ul 1941,35 m2                                            </t>
  </si>
  <si>
    <t xml:space="preserve">PROSTOR U VLASNIŠTVU DZ OGULIN,kč.br.381/1, zk.ul 2550,71 m2(EPIDEM,ŠKOLSKI,PREVENCIJA)              </t>
  </si>
  <si>
    <t xml:space="preserve">KARLOVAC,TRG HRVATSKIH REDARSTVENIKA 2 - PREVENCIJA OVISNOSTI                                        </t>
  </si>
  <si>
    <t xml:space="preserve">PROSTOR U VLASNIŠTVU DZ  KARLOVAC,V.MAČEKA 48,II KAT,LIJEVO OD ULAZA,kč.br.1495/2,UPISANO            </t>
  </si>
  <si>
    <t xml:space="preserve">DANA  JAMSTVA                                                                                        </t>
  </si>
  <si>
    <t xml:space="preserve">'991210       </t>
  </si>
  <si>
    <t xml:space="preserve">           </t>
  </si>
  <si>
    <t xml:space="preserve"> ZAVOD ZA JAVNO ZDRAVSTVO KARLOVAČKE ŽUPANIJE                                                       </t>
  </si>
  <si>
    <t xml:space="preserve">DANA JAMSTVA                                                                                         </t>
  </si>
  <si>
    <t xml:space="preserve">PRIMLJENO JAMSTVO - ALTIUM INTRNATIONAL D.O.O.                                                       </t>
  </si>
  <si>
    <t xml:space="preserve">DANA JAMSTVA - HRVATSKE VODE                                                                         </t>
  </si>
  <si>
    <t xml:space="preserve">ISKNJIŽENJE ISTEKLIH JAMSTAVA                                                                        </t>
  </si>
  <si>
    <t xml:space="preserve">ISKNJIŽENJE ISTEKLIH JAMSTAVA - ALTIUM INTERNATIONAL D.O.O.                                          </t>
  </si>
  <si>
    <t xml:space="preserve">DANO JAMSTVO - HIDRO.LAB                                                                             </t>
  </si>
  <si>
    <t xml:space="preserve">'996110       </t>
  </si>
  <si>
    <t xml:space="preserve">PROSTOR U VLASNIŠTVU DZ  SLUNJ,kč.br.48,UPISANO U zk.ul 1941,35 m2                                   </t>
  </si>
  <si>
    <t xml:space="preserve">'996210       </t>
  </si>
  <si>
    <t>TEMKO</t>
  </si>
  <si>
    <t xml:space="preserve">BJANKO ZADUŽNICA BR.OV-1522/2025(ISTEK UGOVORA 15.08.2025.) - VODOVOD I KANALIZACIJA,OGULI           </t>
  </si>
  <si>
    <t xml:space="preserve">'991410       </t>
  </si>
  <si>
    <t xml:space="preserve"> 06.03.2025 </t>
  </si>
  <si>
    <t xml:space="preserve"> 12:02:10 </t>
  </si>
  <si>
    <t xml:space="preserve">'996410       </t>
  </si>
  <si>
    <t xml:space="preserve"> 12:02:46 </t>
  </si>
  <si>
    <t xml:space="preserve">Bjanko zadužnica za dobro ispunjenje ugovora, Vodovod i kanalizacija d.o.o. Karlovac do 28           </t>
  </si>
  <si>
    <t xml:space="preserve"> SPETRUNIC  </t>
  </si>
  <si>
    <t xml:space="preserve"> 31.03.2025 </t>
  </si>
  <si>
    <t xml:space="preserve"> 07:51:42 </t>
  </si>
  <si>
    <t xml:space="preserve"> 07:51:25 </t>
  </si>
  <si>
    <t xml:space="preserve">Bjanko zadužnica, uredno ispunjenje ugovora, broj OV-1670/2025 do 31.12.2025. za Grad Karl           </t>
  </si>
  <si>
    <t xml:space="preserve"> 08.04.2025 </t>
  </si>
  <si>
    <t xml:space="preserve"> 07:24:16 </t>
  </si>
  <si>
    <t xml:space="preserve">Bjanko zadužnica, uredno ispunjenje ugovora, broj OV-1670/2025 od 07.03.2025. za Grad Karl           </t>
  </si>
  <si>
    <t xml:space="preserve"> 07:20:55 </t>
  </si>
  <si>
    <t xml:space="preserve">ISKNJIŽENJE - VIK OGULIN                                                                             </t>
  </si>
  <si>
    <t xml:space="preserve"> 07:42:19 </t>
  </si>
  <si>
    <t xml:space="preserve">ISKNJIŽENJE - HRVATSKE VODE                                                                          </t>
  </si>
  <si>
    <t xml:space="preserve"> 07:43:15 </t>
  </si>
  <si>
    <t xml:space="preserve">ISKNJIŽENJE - GRAD OZALJ                                                                             </t>
  </si>
  <si>
    <t xml:space="preserve"> 07:44:02 </t>
  </si>
  <si>
    <t xml:space="preserve"> 07:46:40 </t>
  </si>
  <si>
    <t xml:space="preserve"> 07:46:53 </t>
  </si>
  <si>
    <t xml:space="preserve"> 07:46:08 </t>
  </si>
  <si>
    <t xml:space="preserve">BJANKO ZADUŽNICA (OV-3005/2025) IZDANA GRADU OZLJU U VEZI OBAVLJANJA POSLOVA DEZINSEKCIJE            </t>
  </si>
  <si>
    <t xml:space="preserve"> 15.04.2025 </t>
  </si>
  <si>
    <t xml:space="preserve"> 14:06:38 </t>
  </si>
  <si>
    <t xml:space="preserve"> 14:07:27 </t>
  </si>
  <si>
    <t xml:space="preserve">ZADUŽNICA (OV-6856/2025) izdana 28.08.2025. za VODOVOD I KANALIZACIJA d.o.o.                         </t>
  </si>
  <si>
    <t xml:space="preserve"> 23.09.2025 </t>
  </si>
  <si>
    <t xml:space="preserve"> 07:50:53 </t>
  </si>
  <si>
    <t xml:space="preserve"> 07:58:20 </t>
  </si>
  <si>
    <t xml:space="preserve">ISKNJIŽENJE ZADUŽNICE VRAĆENE OD VODOVODA I KANALIZACIJE(OV-1640/2022) OD 08.03.2022.                </t>
  </si>
  <si>
    <t xml:space="preserve"> 24.11.2025 </t>
  </si>
  <si>
    <t xml:space="preserve"> 07:53:57 </t>
  </si>
  <si>
    <t xml:space="preserve"> 07:53:37 </t>
  </si>
  <si>
    <t xml:space="preserve">ISKNJIŽENJE ZADUŽNICE VRAĆENE OD VODOVODA I KANALIZACIJE(OV-2307/2022) OD 31.03.2022.                </t>
  </si>
  <si>
    <t xml:space="preserve"> 07:57:36 </t>
  </si>
  <si>
    <t xml:space="preserve"> 07:57:54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</si>
</sst>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color rgb="FF000000"/>
      <name val="Verdana"/>
      <family val="2"/>
      <charset val="238"/>
    </font>
    <font>
      <sz val="7"/>
      <color rgb="FF000000"/>
      <name val="Verdana"/>
      <family val="2"/>
      <charset val="238"/>
    </font>
    <font>
      <sz val="7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/>
    <xf numFmtId="0" fontId="7" fillId="2" borderId="0" xfId="0" quotePrefix="1" applyFont="1" applyFill="1" applyAlignment="1">
      <alignment horizontal="left" wrapText="1"/>
    </xf>
    <xf numFmtId="0" fontId="8" fillId="2" borderId="0" xfId="0" applyFont="1" applyFill="1" applyAlignment="1">
      <alignment wrapText="1"/>
    </xf>
    <xf numFmtId="3" fontId="5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8" fillId="4" borderId="7" xfId="0" applyFont="1" applyFill="1" applyBorder="1" applyAlignment="1">
      <alignment horizontal="left" wrapText="1"/>
    </xf>
    <xf numFmtId="0" fontId="18" fillId="4" borderId="7" xfId="0" applyFont="1" applyFill="1" applyBorder="1" applyAlignment="1">
      <alignment wrapText="1"/>
    </xf>
    <xf numFmtId="0" fontId="20" fillId="4" borderId="7" xfId="0" applyFont="1" applyFill="1" applyBorder="1" applyAlignment="1">
      <alignment wrapText="1"/>
    </xf>
    <xf numFmtId="4" fontId="18" fillId="4" borderId="7" xfId="0" applyNumberFormat="1" applyFont="1" applyFill="1" applyBorder="1" applyAlignment="1">
      <alignment horizontal="right" wrapText="1"/>
    </xf>
    <xf numFmtId="0" fontId="18" fillId="4" borderId="7" xfId="0" applyFont="1" applyFill="1" applyBorder="1" applyAlignment="1">
      <alignment horizontal="right" wrapText="1"/>
    </xf>
    <xf numFmtId="0" fontId="19" fillId="3" borderId="6" xfId="0" applyFont="1" applyFill="1" applyBorder="1" applyAlignment="1">
      <alignment horizontal="center" vertical="center" wrapText="1"/>
    </xf>
    <xf numFmtId="0" fontId="20" fillId="0" borderId="0" xfId="0" applyFont="1"/>
    <xf numFmtId="0" fontId="19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0" fillId="4" borderId="0" xfId="0" applyFont="1" applyFill="1"/>
    <xf numFmtId="2" fontId="20" fillId="4" borderId="7" xfId="0" applyNumberFormat="1" applyFont="1" applyFill="1" applyBorder="1" applyAlignment="1">
      <alignment horizontal="right" wrapText="1"/>
    </xf>
    <xf numFmtId="0" fontId="21" fillId="0" borderId="0" xfId="0" applyFont="1"/>
    <xf numFmtId="2" fontId="20" fillId="4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horizontal="left" wrapText="1"/>
    </xf>
    <xf numFmtId="4" fontId="18" fillId="5" borderId="8" xfId="0" applyNumberFormat="1" applyFont="1" applyFill="1" applyBorder="1" applyAlignment="1">
      <alignment horizontal="right" wrapText="1"/>
    </xf>
    <xf numFmtId="2" fontId="18" fillId="5" borderId="8" xfId="0" applyNumberFormat="1" applyFont="1" applyFill="1" applyBorder="1" applyAlignment="1">
      <alignment horizontal="right" wrapText="1"/>
    </xf>
    <xf numFmtId="2" fontId="20" fillId="5" borderId="7" xfId="0" applyNumberFormat="1" applyFont="1" applyFill="1" applyBorder="1" applyAlignment="1">
      <alignment horizontal="right" wrapText="1"/>
    </xf>
    <xf numFmtId="0" fontId="18" fillId="6" borderId="7" xfId="0" applyFont="1" applyFill="1" applyBorder="1" applyAlignment="1">
      <alignment horizontal="left" wrapText="1"/>
    </xf>
    <xf numFmtId="4" fontId="18" fillId="6" borderId="7" xfId="0" applyNumberFormat="1" applyFont="1" applyFill="1" applyBorder="1" applyAlignment="1">
      <alignment horizontal="right" wrapText="1"/>
    </xf>
    <xf numFmtId="0" fontId="18" fillId="6" borderId="7" xfId="0" applyFont="1" applyFill="1" applyBorder="1" applyAlignment="1">
      <alignment horizontal="right" wrapText="1"/>
    </xf>
    <xf numFmtId="0" fontId="20" fillId="6" borderId="7" xfId="0" applyFont="1" applyFill="1" applyBorder="1" applyAlignment="1">
      <alignment horizontal="right" wrapText="1"/>
    </xf>
    <xf numFmtId="0" fontId="18" fillId="6" borderId="7" xfId="0" applyFont="1" applyFill="1" applyBorder="1" applyAlignment="1">
      <alignment wrapText="1"/>
    </xf>
    <xf numFmtId="0" fontId="20" fillId="6" borderId="7" xfId="0" applyFont="1" applyFill="1" applyBorder="1" applyAlignment="1">
      <alignment wrapText="1"/>
    </xf>
    <xf numFmtId="0" fontId="18" fillId="7" borderId="7" xfId="0" applyFont="1" applyFill="1" applyBorder="1" applyAlignment="1">
      <alignment horizontal="left" wrapText="1"/>
    </xf>
    <xf numFmtId="4" fontId="18" fillId="7" borderId="7" xfId="0" applyNumberFormat="1" applyFont="1" applyFill="1" applyBorder="1" applyAlignment="1">
      <alignment horizontal="right" wrapText="1"/>
    </xf>
    <xf numFmtId="0" fontId="18" fillId="7" borderId="7" xfId="0" applyFont="1" applyFill="1" applyBorder="1" applyAlignment="1">
      <alignment wrapText="1"/>
    </xf>
    <xf numFmtId="0" fontId="20" fillId="7" borderId="7" xfId="0" applyFont="1" applyFill="1" applyBorder="1" applyAlignment="1">
      <alignment wrapText="1"/>
    </xf>
    <xf numFmtId="0" fontId="18" fillId="8" borderId="7" xfId="0" applyFont="1" applyFill="1" applyBorder="1" applyAlignment="1">
      <alignment horizontal="left" wrapText="1"/>
    </xf>
    <xf numFmtId="4" fontId="18" fillId="8" borderId="7" xfId="0" applyNumberFormat="1" applyFont="1" applyFill="1" applyBorder="1" applyAlignment="1">
      <alignment horizontal="right" wrapText="1"/>
    </xf>
    <xf numFmtId="0" fontId="18" fillId="8" borderId="7" xfId="0" applyFont="1" applyFill="1" applyBorder="1" applyAlignment="1">
      <alignment wrapText="1"/>
    </xf>
    <xf numFmtId="0" fontId="20" fillId="8" borderId="7" xfId="0" applyFont="1" applyFill="1" applyBorder="1" applyAlignment="1">
      <alignment wrapText="1"/>
    </xf>
    <xf numFmtId="0" fontId="22" fillId="9" borderId="7" xfId="0" applyFont="1" applyFill="1" applyBorder="1" applyAlignment="1">
      <alignment horizontal="left" wrapText="1"/>
    </xf>
    <xf numFmtId="4" fontId="22" fillId="9" borderId="7" xfId="0" applyNumberFormat="1" applyFont="1" applyFill="1" applyBorder="1" applyAlignment="1">
      <alignment horizontal="right" wrapText="1"/>
    </xf>
    <xf numFmtId="0" fontId="22" fillId="9" borderId="7" xfId="0" applyFont="1" applyFill="1" applyBorder="1" applyAlignment="1">
      <alignment wrapText="1"/>
    </xf>
    <xf numFmtId="0" fontId="20" fillId="9" borderId="7" xfId="0" applyFont="1" applyFill="1" applyBorder="1" applyAlignment="1">
      <alignment wrapText="1"/>
    </xf>
    <xf numFmtId="0" fontId="22" fillId="0" borderId="7" xfId="0" applyFont="1" applyBorder="1" applyAlignment="1">
      <alignment horizontal="left" wrapText="1"/>
    </xf>
    <xf numFmtId="4" fontId="22" fillId="0" borderId="7" xfId="0" applyNumberFormat="1" applyFont="1" applyBorder="1" applyAlignment="1">
      <alignment horizontal="right" wrapText="1"/>
    </xf>
    <xf numFmtId="0" fontId="22" fillId="0" borderId="7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8" fillId="0" borderId="7" xfId="0" applyFont="1" applyBorder="1" applyAlignment="1">
      <alignment horizontal="left" wrapText="1"/>
    </xf>
    <xf numFmtId="4" fontId="18" fillId="0" borderId="7" xfId="0" applyNumberFormat="1" applyFont="1" applyBorder="1" applyAlignment="1">
      <alignment horizontal="right" wrapText="1"/>
    </xf>
    <xf numFmtId="0" fontId="18" fillId="0" borderId="7" xfId="0" applyFont="1" applyBorder="1" applyAlignment="1">
      <alignment wrapText="1"/>
    </xf>
    <xf numFmtId="0" fontId="18" fillId="0" borderId="7" xfId="0" applyFont="1" applyBorder="1" applyAlignment="1">
      <alignment horizontal="right" wrapText="1"/>
    </xf>
    <xf numFmtId="2" fontId="20" fillId="0" borderId="7" xfId="0" applyNumberFormat="1" applyFont="1" applyBorder="1" applyAlignment="1">
      <alignment horizontal="right" wrapText="1"/>
    </xf>
    <xf numFmtId="2" fontId="20" fillId="9" borderId="7" xfId="0" applyNumberFormat="1" applyFont="1" applyFill="1" applyBorder="1" applyAlignment="1">
      <alignment horizontal="right" wrapText="1"/>
    </xf>
    <xf numFmtId="0" fontId="23" fillId="3" borderId="6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left" wrapText="1"/>
    </xf>
    <xf numFmtId="4" fontId="11" fillId="10" borderId="7" xfId="0" applyNumberFormat="1" applyFont="1" applyFill="1" applyBorder="1" applyAlignment="1">
      <alignment horizontal="right" wrapText="1"/>
    </xf>
    <xf numFmtId="2" fontId="11" fillId="10" borderId="9" xfId="0" applyNumberFormat="1" applyFont="1" applyFill="1" applyBorder="1" applyAlignment="1">
      <alignment horizontal="right" wrapText="1"/>
    </xf>
    <xf numFmtId="2" fontId="11" fillId="10" borderId="3" xfId="0" applyNumberFormat="1" applyFont="1" applyFill="1" applyBorder="1"/>
    <xf numFmtId="0" fontId="11" fillId="11" borderId="7" xfId="0" applyFont="1" applyFill="1" applyBorder="1" applyAlignment="1">
      <alignment horizontal="left" wrapText="1"/>
    </xf>
    <xf numFmtId="4" fontId="11" fillId="11" borderId="7" xfId="0" applyNumberFormat="1" applyFont="1" applyFill="1" applyBorder="1" applyAlignment="1">
      <alignment horizontal="right" wrapText="1"/>
    </xf>
    <xf numFmtId="0" fontId="11" fillId="11" borderId="7" xfId="0" applyFont="1" applyFill="1" applyBorder="1" applyAlignment="1">
      <alignment horizontal="right" wrapText="1"/>
    </xf>
    <xf numFmtId="2" fontId="11" fillId="11" borderId="9" xfId="0" applyNumberFormat="1" applyFont="1" applyFill="1" applyBorder="1" applyAlignment="1">
      <alignment horizontal="right" wrapText="1"/>
    </xf>
    <xf numFmtId="2" fontId="11" fillId="11" borderId="3" xfId="0" applyNumberFormat="1" applyFont="1" applyFill="1" applyBorder="1"/>
    <xf numFmtId="0" fontId="24" fillId="12" borderId="7" xfId="0" applyFont="1" applyFill="1" applyBorder="1" applyAlignment="1">
      <alignment horizontal="left" wrapText="1"/>
    </xf>
    <xf numFmtId="4" fontId="24" fillId="12" borderId="7" xfId="0" applyNumberFormat="1" applyFont="1" applyFill="1" applyBorder="1" applyAlignment="1">
      <alignment horizontal="right" wrapText="1"/>
    </xf>
    <xf numFmtId="0" fontId="24" fillId="12" borderId="7" xfId="0" applyFont="1" applyFill="1" applyBorder="1" applyAlignment="1">
      <alignment horizontal="right" wrapText="1"/>
    </xf>
    <xf numFmtId="2" fontId="11" fillId="12" borderId="9" xfId="0" applyNumberFormat="1" applyFont="1" applyFill="1" applyBorder="1" applyAlignment="1">
      <alignment horizontal="right" wrapText="1"/>
    </xf>
    <xf numFmtId="2" fontId="11" fillId="12" borderId="3" xfId="0" applyNumberFormat="1" applyFont="1" applyFill="1" applyBorder="1"/>
    <xf numFmtId="0" fontId="22" fillId="8" borderId="7" xfId="0" applyFont="1" applyFill="1" applyBorder="1" applyAlignment="1">
      <alignment horizontal="left" wrapText="1" indent="1"/>
    </xf>
    <xf numFmtId="4" fontId="22" fillId="8" borderId="7" xfId="0" applyNumberFormat="1" applyFont="1" applyFill="1" applyBorder="1" applyAlignment="1">
      <alignment horizontal="right" wrapText="1"/>
    </xf>
    <xf numFmtId="0" fontId="22" fillId="8" borderId="7" xfId="0" applyFont="1" applyFill="1" applyBorder="1" applyAlignment="1">
      <alignment horizontal="right" wrapText="1"/>
    </xf>
    <xf numFmtId="2" fontId="11" fillId="8" borderId="9" xfId="0" applyNumberFormat="1" applyFont="1" applyFill="1" applyBorder="1" applyAlignment="1">
      <alignment horizontal="right" wrapText="1"/>
    </xf>
    <xf numFmtId="2" fontId="11" fillId="8" borderId="3" xfId="0" applyNumberFormat="1" applyFont="1" applyFill="1" applyBorder="1"/>
    <xf numFmtId="0" fontId="22" fillId="13" borderId="7" xfId="0" applyFont="1" applyFill="1" applyBorder="1" applyAlignment="1">
      <alignment horizontal="left" wrapText="1" indent="1"/>
    </xf>
    <xf numFmtId="4" fontId="22" fillId="13" borderId="7" xfId="0" applyNumberFormat="1" applyFont="1" applyFill="1" applyBorder="1" applyAlignment="1">
      <alignment horizontal="right" wrapText="1"/>
    </xf>
    <xf numFmtId="0" fontId="22" fillId="13" borderId="7" xfId="0" applyFont="1" applyFill="1" applyBorder="1" applyAlignment="1">
      <alignment horizontal="right" wrapText="1"/>
    </xf>
    <xf numFmtId="2" fontId="11" fillId="13" borderId="9" xfId="0" applyNumberFormat="1" applyFont="1" applyFill="1" applyBorder="1" applyAlignment="1">
      <alignment horizontal="right" wrapText="1"/>
    </xf>
    <xf numFmtId="2" fontId="11" fillId="13" borderId="3" xfId="0" applyNumberFormat="1" applyFont="1" applyFill="1" applyBorder="1"/>
    <xf numFmtId="2" fontId="11" fillId="0" borderId="9" xfId="0" applyNumberFormat="1" applyFont="1" applyBorder="1" applyAlignment="1">
      <alignment horizontal="right" wrapText="1"/>
    </xf>
    <xf numFmtId="2" fontId="11" fillId="0" borderId="3" xfId="0" applyNumberFormat="1" applyFont="1" applyBorder="1"/>
    <xf numFmtId="0" fontId="22" fillId="8" borderId="7" xfId="0" applyFont="1" applyFill="1" applyBorder="1" applyAlignment="1">
      <alignment horizontal="left" wrapText="1"/>
    </xf>
    <xf numFmtId="0" fontId="22" fillId="4" borderId="7" xfId="0" applyFont="1" applyFill="1" applyBorder="1" applyAlignment="1">
      <alignment horizontal="left" wrapText="1"/>
    </xf>
    <xf numFmtId="4" fontId="22" fillId="4" borderId="7" xfId="0" applyNumberFormat="1" applyFont="1" applyFill="1" applyBorder="1" applyAlignment="1">
      <alignment horizontal="right" wrapText="1"/>
    </xf>
    <xf numFmtId="0" fontId="22" fillId="4" borderId="7" xfId="0" applyFont="1" applyFill="1" applyBorder="1" applyAlignment="1">
      <alignment horizontal="right" wrapText="1"/>
    </xf>
    <xf numFmtId="0" fontId="22" fillId="4" borderId="7" xfId="0" applyFont="1" applyFill="1" applyBorder="1" applyAlignment="1">
      <alignment horizontal="left" wrapText="1" indent="1"/>
    </xf>
    <xf numFmtId="0" fontId="22" fillId="4" borderId="7" xfId="0" applyFont="1" applyFill="1" applyBorder="1" applyAlignment="1">
      <alignment wrapText="1"/>
    </xf>
    <xf numFmtId="0" fontId="18" fillId="4" borderId="7" xfId="0" applyFont="1" applyFill="1" applyBorder="1" applyAlignment="1">
      <alignment horizontal="left" wrapText="1" indent="3"/>
    </xf>
    <xf numFmtId="0" fontId="11" fillId="14" borderId="7" xfId="0" applyFont="1" applyFill="1" applyBorder="1" applyAlignment="1">
      <alignment horizontal="left" wrapText="1"/>
    </xf>
    <xf numFmtId="0" fontId="11" fillId="14" borderId="7" xfId="0" applyFont="1" applyFill="1" applyBorder="1" applyAlignment="1">
      <alignment horizontal="right" wrapText="1"/>
    </xf>
    <xf numFmtId="4" fontId="11" fillId="14" borderId="7" xfId="0" applyNumberFormat="1" applyFont="1" applyFill="1" applyBorder="1" applyAlignment="1">
      <alignment horizontal="right" wrapText="1"/>
    </xf>
    <xf numFmtId="2" fontId="11" fillId="14" borderId="9" xfId="0" applyNumberFormat="1" applyFont="1" applyFill="1" applyBorder="1" applyAlignment="1">
      <alignment horizontal="right" wrapText="1"/>
    </xf>
    <xf numFmtId="2" fontId="11" fillId="14" borderId="3" xfId="0" applyNumberFormat="1" applyFont="1" applyFill="1" applyBorder="1"/>
    <xf numFmtId="2" fontId="11" fillId="13" borderId="10" xfId="0" applyNumberFormat="1" applyFont="1" applyFill="1" applyBorder="1" applyAlignment="1">
      <alignment horizontal="right" wrapText="1"/>
    </xf>
    <xf numFmtId="2" fontId="11" fillId="13" borderId="11" xfId="0" applyNumberFormat="1" applyFont="1" applyFill="1" applyBorder="1"/>
    <xf numFmtId="4" fontId="18" fillId="4" borderId="9" xfId="0" applyNumberFormat="1" applyFont="1" applyFill="1" applyBorder="1" applyAlignment="1">
      <alignment horizontal="right" wrapText="1"/>
    </xf>
    <xf numFmtId="2" fontId="11" fillId="10" borderId="3" xfId="0" applyNumberFormat="1" applyFont="1" applyFill="1" applyBorder="1" applyAlignment="1">
      <alignment horizontal="right" wrapText="1"/>
    </xf>
    <xf numFmtId="2" fontId="11" fillId="8" borderId="12" xfId="0" applyNumberFormat="1" applyFont="1" applyFill="1" applyBorder="1" applyAlignment="1">
      <alignment horizontal="right" wrapText="1"/>
    </xf>
    <xf numFmtId="2" fontId="11" fillId="8" borderId="13" xfId="0" applyNumberFormat="1" applyFont="1" applyFill="1" applyBorder="1"/>
    <xf numFmtId="2" fontId="11" fillId="2" borderId="9" xfId="0" applyNumberFormat="1" applyFont="1" applyFill="1" applyBorder="1" applyAlignment="1">
      <alignment horizontal="right" wrapText="1"/>
    </xf>
    <xf numFmtId="2" fontId="11" fillId="2" borderId="3" xfId="0" applyNumberFormat="1" applyFont="1" applyFill="1" applyBorder="1"/>
    <xf numFmtId="14" fontId="0" fillId="0" borderId="0" xfId="0" applyNumberFormat="1"/>
    <xf numFmtId="4" fontId="0" fillId="0" borderId="0" xfId="0" applyNumberFormat="1"/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4" fillId="0" borderId="2" xfId="0" quotePrefix="1" applyFont="1" applyBorder="1" applyAlignment="1">
      <alignment horizontal="center" wrapText="1"/>
    </xf>
    <xf numFmtId="0" fontId="14" fillId="0" borderId="4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2" borderId="0" xfId="0" quotePrefix="1" applyFont="1" applyFill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17" fillId="2" borderId="5" xfId="0" applyFont="1" applyFill="1" applyBorder="1" applyAlignment="1">
      <alignment horizontal="left" wrapText="1"/>
    </xf>
    <xf numFmtId="0" fontId="5" fillId="2" borderId="0" xfId="0" applyFont="1" applyFill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4" fillId="0" borderId="3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3"/>
  <sheetViews>
    <sheetView tabSelected="1" zoomScale="70" zoomScaleNormal="70" workbookViewId="0">
      <selection activeCell="B4" sqref="B4:L4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158" t="s">
        <v>57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2:12" ht="15.75" customHeight="1" x14ac:dyDescent="0.25">
      <c r="B2" s="158" t="s">
        <v>5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2:12" ht="6.75" customHeight="1" x14ac:dyDescent="0.25">
      <c r="B3" s="142"/>
      <c r="C3" s="142"/>
      <c r="D3" s="142"/>
      <c r="E3" s="32"/>
      <c r="F3" s="32"/>
      <c r="G3" s="32"/>
      <c r="H3" s="32"/>
      <c r="I3" s="32"/>
      <c r="J3" s="34"/>
      <c r="K3" s="34"/>
      <c r="L3" s="33"/>
    </row>
    <row r="4" spans="2:12" ht="18" customHeight="1" x14ac:dyDescent="0.25">
      <c r="B4" s="158" t="s">
        <v>33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5" spans="2:12" ht="18" customHeight="1" x14ac:dyDescent="0.25">
      <c r="B5" s="35"/>
      <c r="C5" s="36"/>
      <c r="D5" s="36"/>
      <c r="E5" s="36"/>
      <c r="F5" s="36"/>
      <c r="G5" s="36"/>
      <c r="H5" s="36"/>
      <c r="I5" s="36"/>
      <c r="J5" s="36"/>
      <c r="K5" s="36"/>
      <c r="L5" s="33"/>
    </row>
    <row r="6" spans="2:12" x14ac:dyDescent="0.25">
      <c r="B6" s="157" t="s">
        <v>34</v>
      </c>
      <c r="C6" s="157"/>
      <c r="D6" s="157"/>
      <c r="E6" s="157"/>
      <c r="F6" s="157"/>
      <c r="G6" s="37"/>
      <c r="H6" s="37"/>
      <c r="I6" s="37"/>
      <c r="J6" s="37"/>
      <c r="K6" s="38"/>
      <c r="L6" s="33"/>
    </row>
    <row r="7" spans="2:12" ht="25.5" x14ac:dyDescent="0.25">
      <c r="B7" s="146" t="s">
        <v>2</v>
      </c>
      <c r="C7" s="147"/>
      <c r="D7" s="147"/>
      <c r="E7" s="147"/>
      <c r="F7" s="148"/>
      <c r="G7" s="22" t="s">
        <v>61</v>
      </c>
      <c r="H7" s="1" t="s">
        <v>58</v>
      </c>
      <c r="I7" s="1" t="s">
        <v>59</v>
      </c>
      <c r="J7" s="22" t="s">
        <v>60</v>
      </c>
      <c r="K7" s="1" t="s">
        <v>9</v>
      </c>
      <c r="L7" s="1" t="s">
        <v>25</v>
      </c>
    </row>
    <row r="8" spans="2:12" s="25" customFormat="1" ht="11.25" x14ac:dyDescent="0.2">
      <c r="B8" s="163">
        <v>1</v>
      </c>
      <c r="C8" s="163"/>
      <c r="D8" s="163"/>
      <c r="E8" s="163"/>
      <c r="F8" s="149"/>
      <c r="G8" s="24">
        <v>2</v>
      </c>
      <c r="H8" s="23"/>
      <c r="I8" s="23">
        <v>4</v>
      </c>
      <c r="J8" s="23">
        <v>5</v>
      </c>
      <c r="K8" s="23" t="s">
        <v>11</v>
      </c>
      <c r="L8" s="23" t="s">
        <v>12</v>
      </c>
    </row>
    <row r="9" spans="2:12" x14ac:dyDescent="0.25">
      <c r="B9" s="164" t="s">
        <v>0</v>
      </c>
      <c r="C9" s="141"/>
      <c r="D9" s="141"/>
      <c r="E9" s="141"/>
      <c r="F9" s="165"/>
      <c r="G9" s="18">
        <f>SUM(G10)</f>
        <v>2893272.93</v>
      </c>
      <c r="H9" s="18">
        <f>SUM(H10)</f>
        <v>4033978</v>
      </c>
      <c r="I9" s="18">
        <f>SUM(I10:I11)</f>
        <v>3792889</v>
      </c>
      <c r="J9" s="18">
        <f>SUM(J10:J11)</f>
        <v>3450108.08</v>
      </c>
      <c r="K9" s="18">
        <f>+J9/G9*100</f>
        <v>119.24585628359645</v>
      </c>
      <c r="L9" s="18">
        <f>+J9/I9*100</f>
        <v>90.962537527462572</v>
      </c>
    </row>
    <row r="10" spans="2:12" x14ac:dyDescent="0.25">
      <c r="B10" s="152" t="s">
        <v>26</v>
      </c>
      <c r="C10" s="160"/>
      <c r="D10" s="160"/>
      <c r="E10" s="160"/>
      <c r="F10" s="162"/>
      <c r="G10" s="16">
        <v>2893272.93</v>
      </c>
      <c r="H10" s="16">
        <v>4033978</v>
      </c>
      <c r="I10" s="16">
        <v>3742889</v>
      </c>
      <c r="J10" s="16">
        <v>3398308.08</v>
      </c>
      <c r="K10" s="16">
        <f t="shared" ref="K10:K15" si="0">+J10/G10*100</f>
        <v>117.45549632609323</v>
      </c>
      <c r="L10" s="16">
        <f t="shared" ref="L10:L14" si="1">+J10/I10*100</f>
        <v>90.793717900798015</v>
      </c>
    </row>
    <row r="11" spans="2:12" x14ac:dyDescent="0.25">
      <c r="B11" s="161" t="s">
        <v>31</v>
      </c>
      <c r="C11" s="162"/>
      <c r="D11" s="162"/>
      <c r="E11" s="162"/>
      <c r="F11" s="162"/>
      <c r="G11" s="16"/>
      <c r="H11" s="16"/>
      <c r="I11" s="16">
        <v>50000</v>
      </c>
      <c r="J11" s="16">
        <v>51800</v>
      </c>
      <c r="K11" s="16">
        <v>0</v>
      </c>
      <c r="L11" s="16">
        <f t="shared" si="1"/>
        <v>103.60000000000001</v>
      </c>
    </row>
    <row r="12" spans="2:12" x14ac:dyDescent="0.25">
      <c r="B12" s="19" t="s">
        <v>1</v>
      </c>
      <c r="C12" s="28"/>
      <c r="D12" s="28"/>
      <c r="E12" s="28"/>
      <c r="F12" s="28"/>
      <c r="G12" s="18">
        <f>SUM(G13:G14)</f>
        <v>3391152.8400000003</v>
      </c>
      <c r="H12" s="18">
        <f>SUM(H13:H14)</f>
        <v>4033978</v>
      </c>
      <c r="I12" s="18">
        <f>SUM(I13:I14)</f>
        <v>4666598</v>
      </c>
      <c r="J12" s="18">
        <f>SUM(J13:J14)</f>
        <v>3772475.75</v>
      </c>
      <c r="K12" s="18">
        <f t="shared" si="0"/>
        <v>111.2446394483358</v>
      </c>
      <c r="L12" s="18">
        <f t="shared" si="1"/>
        <v>80.839955573632011</v>
      </c>
    </row>
    <row r="13" spans="2:12" x14ac:dyDescent="0.25">
      <c r="B13" s="159" t="s">
        <v>27</v>
      </c>
      <c r="C13" s="160"/>
      <c r="D13" s="160"/>
      <c r="E13" s="160"/>
      <c r="F13" s="160"/>
      <c r="G13" s="16">
        <v>3260797.74</v>
      </c>
      <c r="H13" s="16">
        <v>3702321</v>
      </c>
      <c r="I13" s="16">
        <v>4492943</v>
      </c>
      <c r="J13" s="16">
        <v>3726714.61</v>
      </c>
      <c r="K13" s="16">
        <f t="shared" si="0"/>
        <v>114.28843206938679</v>
      </c>
      <c r="L13" s="16">
        <f t="shared" si="1"/>
        <v>82.94595791667065</v>
      </c>
    </row>
    <row r="14" spans="2:12" x14ac:dyDescent="0.25">
      <c r="B14" s="161" t="s">
        <v>28</v>
      </c>
      <c r="C14" s="162"/>
      <c r="D14" s="162"/>
      <c r="E14" s="162"/>
      <c r="F14" s="162"/>
      <c r="G14" s="16">
        <v>130355.1</v>
      </c>
      <c r="H14" s="16">
        <v>331657</v>
      </c>
      <c r="I14" s="16">
        <v>173655</v>
      </c>
      <c r="J14" s="16">
        <v>45761.14</v>
      </c>
      <c r="K14" s="16">
        <f t="shared" si="0"/>
        <v>35.104986302799048</v>
      </c>
      <c r="L14" s="16">
        <f t="shared" si="1"/>
        <v>26.351754916357145</v>
      </c>
    </row>
    <row r="15" spans="2:12" x14ac:dyDescent="0.25">
      <c r="B15" s="140" t="s">
        <v>35</v>
      </c>
      <c r="C15" s="141"/>
      <c r="D15" s="141"/>
      <c r="E15" s="141"/>
      <c r="F15" s="141"/>
      <c r="G15" s="18">
        <f>+G12-G9</f>
        <v>497879.91000000015</v>
      </c>
      <c r="H15" s="18">
        <f>+H12-H9</f>
        <v>0</v>
      </c>
      <c r="I15" s="17">
        <f>+I12-I9</f>
        <v>873709</v>
      </c>
      <c r="J15" s="17">
        <f>+J12-J9</f>
        <v>322367.66999999993</v>
      </c>
      <c r="K15" s="18">
        <f t="shared" si="0"/>
        <v>64.74807750326778</v>
      </c>
      <c r="L15" s="18">
        <f>+J15/I15*100</f>
        <v>36.896457516175282</v>
      </c>
    </row>
    <row r="16" spans="2:12" ht="18" x14ac:dyDescent="0.25">
      <c r="B16" s="32"/>
      <c r="C16" s="39"/>
      <c r="D16" s="39"/>
      <c r="E16" s="39"/>
      <c r="F16" s="39"/>
      <c r="G16" s="39"/>
      <c r="H16" s="39"/>
      <c r="I16" s="40"/>
      <c r="J16" s="40"/>
      <c r="K16" s="40"/>
      <c r="L16" s="40"/>
    </row>
    <row r="17" spans="1:43" ht="18" customHeight="1" x14ac:dyDescent="0.25">
      <c r="B17" s="157" t="s">
        <v>36</v>
      </c>
      <c r="C17" s="157"/>
      <c r="D17" s="157"/>
      <c r="E17" s="157"/>
      <c r="F17" s="157"/>
      <c r="G17" s="39"/>
      <c r="H17" s="39"/>
      <c r="I17" s="40"/>
      <c r="J17" s="40"/>
      <c r="K17" s="40"/>
      <c r="L17" s="40"/>
    </row>
    <row r="18" spans="1:43" ht="26.45" customHeight="1" x14ac:dyDescent="0.25">
      <c r="B18" s="146" t="s">
        <v>2</v>
      </c>
      <c r="C18" s="147"/>
      <c r="D18" s="147"/>
      <c r="E18" s="147"/>
      <c r="F18" s="148"/>
      <c r="G18" s="22" t="s">
        <v>42</v>
      </c>
      <c r="H18" s="1" t="s">
        <v>43</v>
      </c>
      <c r="I18" s="1" t="s">
        <v>44</v>
      </c>
      <c r="J18" s="22" t="s">
        <v>45</v>
      </c>
      <c r="K18" s="1" t="s">
        <v>9</v>
      </c>
      <c r="L18" s="1" t="s">
        <v>25</v>
      </c>
    </row>
    <row r="19" spans="1:43" s="25" customFormat="1" x14ac:dyDescent="0.25">
      <c r="B19" s="149">
        <v>1</v>
      </c>
      <c r="C19" s="150"/>
      <c r="D19" s="150"/>
      <c r="E19" s="150"/>
      <c r="F19" s="151"/>
      <c r="G19" s="24">
        <v>2</v>
      </c>
      <c r="H19" s="23">
        <v>3</v>
      </c>
      <c r="I19" s="23">
        <v>4</v>
      </c>
      <c r="J19" s="23">
        <v>5</v>
      </c>
      <c r="K19" s="23" t="s">
        <v>11</v>
      </c>
      <c r="L19" s="23" t="s">
        <v>12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ht="15.75" customHeight="1" x14ac:dyDescent="0.25">
      <c r="A20" s="25"/>
      <c r="B20" s="152" t="s">
        <v>29</v>
      </c>
      <c r="C20" s="153"/>
      <c r="D20" s="153"/>
      <c r="E20" s="153"/>
      <c r="F20" s="154"/>
      <c r="G20" s="16"/>
      <c r="H20" s="16"/>
      <c r="I20" s="16"/>
      <c r="J20" s="16"/>
      <c r="K20" s="16"/>
      <c r="L20" s="16"/>
    </row>
    <row r="21" spans="1:43" ht="14.45" customHeight="1" x14ac:dyDescent="0.25">
      <c r="A21" s="25"/>
      <c r="B21" s="152" t="s">
        <v>30</v>
      </c>
      <c r="C21" s="153"/>
      <c r="D21" s="153"/>
      <c r="E21" s="153"/>
      <c r="F21" s="154"/>
      <c r="G21" s="16"/>
      <c r="H21" s="16"/>
      <c r="I21" s="16"/>
      <c r="J21" s="16"/>
      <c r="K21" s="16"/>
      <c r="L21" s="16"/>
    </row>
    <row r="22" spans="1:43" s="29" customFormat="1" ht="15" customHeight="1" x14ac:dyDescent="0.25">
      <c r="A22" s="25"/>
      <c r="B22" s="143" t="s">
        <v>32</v>
      </c>
      <c r="C22" s="144"/>
      <c r="D22" s="144"/>
      <c r="E22" s="144"/>
      <c r="F22" s="145"/>
      <c r="G22" s="18"/>
      <c r="H22" s="18"/>
      <c r="I22" s="18"/>
      <c r="J22" s="18"/>
      <c r="K22" s="18"/>
      <c r="L22" s="18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9" customFormat="1" ht="15" customHeight="1" x14ac:dyDescent="0.25">
      <c r="A23" s="25"/>
      <c r="B23" s="143" t="s">
        <v>37</v>
      </c>
      <c r="C23" s="144"/>
      <c r="D23" s="144"/>
      <c r="E23" s="144"/>
      <c r="F23" s="145"/>
      <c r="G23" s="18"/>
      <c r="H23" s="18"/>
      <c r="I23" s="18"/>
      <c r="J23" s="18"/>
      <c r="K23" s="18"/>
      <c r="L23" s="18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x14ac:dyDescent="0.25">
      <c r="A24" s="25"/>
      <c r="B24" s="140" t="s">
        <v>38</v>
      </c>
      <c r="C24" s="141"/>
      <c r="D24" s="141"/>
      <c r="E24" s="141"/>
      <c r="F24" s="141"/>
      <c r="G24" s="18"/>
      <c r="H24" s="18"/>
      <c r="I24" s="18"/>
      <c r="J24" s="18"/>
      <c r="K24" s="18"/>
      <c r="L24" s="18"/>
    </row>
    <row r="25" spans="1:43" ht="15.75" x14ac:dyDescent="0.25">
      <c r="B25" s="41"/>
      <c r="C25" s="42"/>
      <c r="D25" s="42"/>
      <c r="E25" s="42"/>
      <c r="F25" s="42"/>
      <c r="G25" s="43"/>
      <c r="H25" s="43"/>
      <c r="I25" s="43"/>
      <c r="J25" s="43"/>
      <c r="K25" s="43"/>
      <c r="L25" s="33"/>
    </row>
    <row r="26" spans="1:43" ht="15.6" customHeight="1" x14ac:dyDescent="0.25">
      <c r="B26" s="155" t="s">
        <v>41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</row>
    <row r="27" spans="1:43" ht="15.75" x14ac:dyDescent="0.25">
      <c r="B27" s="13"/>
      <c r="C27" s="14"/>
      <c r="D27" s="14"/>
      <c r="E27" s="14"/>
      <c r="F27" s="14"/>
      <c r="G27" s="15"/>
      <c r="H27" s="15"/>
      <c r="I27" s="15"/>
      <c r="J27" s="15"/>
      <c r="K27" s="15"/>
    </row>
    <row r="28" spans="1:43" ht="15" customHeight="1" x14ac:dyDescent="0.25">
      <c r="B28" s="156" t="s">
        <v>46</v>
      </c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1:43" ht="14.45" customHeight="1" x14ac:dyDescent="0.25">
      <c r="B29" s="156" t="s">
        <v>47</v>
      </c>
      <c r="C29" s="156"/>
      <c r="D29" s="156"/>
      <c r="E29" s="156"/>
      <c r="F29" s="156"/>
      <c r="G29" s="156"/>
      <c r="H29" s="156"/>
      <c r="I29" s="156"/>
      <c r="J29" s="156"/>
      <c r="K29" s="156"/>
      <c r="L29" s="156"/>
    </row>
    <row r="30" spans="1:43" ht="15" customHeight="1" x14ac:dyDescent="0.25">
      <c r="B30" s="156" t="s">
        <v>48</v>
      </c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43" ht="36.75" customHeight="1" x14ac:dyDescent="0.25"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1:43" ht="15" customHeight="1" x14ac:dyDescent="0.25">
      <c r="B32" s="139" t="s">
        <v>49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</row>
    <row r="33" spans="2:12" x14ac:dyDescent="0.25"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139"/>
    </row>
  </sheetData>
  <mergeCells count="26">
    <mergeCell ref="B1:L1"/>
    <mergeCell ref="B2:L2"/>
    <mergeCell ref="B4:L4"/>
    <mergeCell ref="B13:F13"/>
    <mergeCell ref="B14:F14"/>
    <mergeCell ref="B8:F8"/>
    <mergeCell ref="B9:F9"/>
    <mergeCell ref="B10:F10"/>
    <mergeCell ref="B6:F6"/>
    <mergeCell ref="B7:F7"/>
    <mergeCell ref="B11:F11"/>
    <mergeCell ref="B32:L33"/>
    <mergeCell ref="B15:F15"/>
    <mergeCell ref="B24:F24"/>
    <mergeCell ref="B3:D3"/>
    <mergeCell ref="B23:F23"/>
    <mergeCell ref="B18:F18"/>
    <mergeCell ref="B19:F19"/>
    <mergeCell ref="B21:F21"/>
    <mergeCell ref="B22:F22"/>
    <mergeCell ref="B20:F20"/>
    <mergeCell ref="B26:L26"/>
    <mergeCell ref="B29:L29"/>
    <mergeCell ref="B28:L28"/>
    <mergeCell ref="B30:L31"/>
    <mergeCell ref="B17:F1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9"/>
  <sheetViews>
    <sheetView workbookViewId="0">
      <selection activeCell="D8" sqref="D8"/>
    </sheetView>
  </sheetViews>
  <sheetFormatPr defaultColWidth="8.85546875" defaultRowHeight="10.5" x14ac:dyDescent="0.2"/>
  <cols>
    <col min="1" max="1" width="51.42578125" style="56" customWidth="1"/>
    <col min="2" max="5" width="18.7109375" style="56" customWidth="1"/>
    <col min="6" max="7" width="10.7109375" style="56" customWidth="1"/>
    <col min="8" max="16384" width="8.85546875" style="56"/>
  </cols>
  <sheetData>
    <row r="1" spans="1:11" s="51" customFormat="1" ht="15.75" x14ac:dyDescent="0.2">
      <c r="A1" s="166" t="s">
        <v>5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s="54" customFormat="1" ht="18" x14ac:dyDescent="0.25">
      <c r="A2" s="2"/>
      <c r="B2" s="2"/>
      <c r="C2" s="2"/>
      <c r="D2" s="2"/>
      <c r="E2" s="2"/>
      <c r="F2" s="2"/>
      <c r="G2" s="2"/>
      <c r="H2" s="2"/>
      <c r="I2" s="3"/>
      <c r="J2" s="3"/>
      <c r="K2"/>
    </row>
    <row r="3" spans="1:11" s="54" customFormat="1" ht="15.75" x14ac:dyDescent="0.2">
      <c r="A3" s="166" t="s">
        <v>39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</row>
    <row r="4" spans="1:11" s="54" customFormat="1" ht="18" x14ac:dyDescent="0.25">
      <c r="A4" s="2"/>
      <c r="B4" s="2"/>
      <c r="C4" s="2"/>
      <c r="D4" s="2"/>
      <c r="E4" s="2"/>
      <c r="F4" s="2"/>
      <c r="G4" s="2"/>
      <c r="H4" s="2"/>
      <c r="I4" s="3"/>
      <c r="J4" s="3"/>
      <c r="K4"/>
    </row>
    <row r="5" spans="1:11" s="54" customFormat="1" ht="15.75" x14ac:dyDescent="0.2">
      <c r="A5" s="166" t="s">
        <v>10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s="54" customFormat="1" ht="16.5" thickBot="1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s="54" customFormat="1" ht="26.45" customHeight="1" thickBot="1" x14ac:dyDescent="0.25">
      <c r="A7" s="50" t="s">
        <v>2</v>
      </c>
      <c r="B7" s="30" t="s">
        <v>141</v>
      </c>
      <c r="C7" s="30" t="s">
        <v>142</v>
      </c>
      <c r="D7" s="30" t="s">
        <v>143</v>
      </c>
      <c r="E7" s="30" t="s">
        <v>144</v>
      </c>
      <c r="F7" s="30" t="s">
        <v>9</v>
      </c>
      <c r="G7" s="30" t="s">
        <v>25</v>
      </c>
      <c r="H7" s="51"/>
      <c r="I7" s="51"/>
      <c r="J7" s="51"/>
      <c r="K7" s="51"/>
    </row>
    <row r="8" spans="1:11" s="54" customFormat="1" ht="10.15" customHeight="1" x14ac:dyDescent="0.2">
      <c r="A8" s="52">
        <v>1</v>
      </c>
      <c r="B8" s="53">
        <v>2</v>
      </c>
      <c r="C8" s="53">
        <v>3</v>
      </c>
      <c r="D8" s="53">
        <v>4</v>
      </c>
      <c r="E8" s="53">
        <v>5</v>
      </c>
      <c r="F8" s="53" t="s">
        <v>11</v>
      </c>
      <c r="G8" s="53" t="s">
        <v>12</v>
      </c>
      <c r="H8" s="51"/>
      <c r="I8" s="51"/>
      <c r="J8" s="51"/>
      <c r="K8" s="51"/>
    </row>
    <row r="9" spans="1:11" s="54" customFormat="1" ht="12.75" x14ac:dyDescent="0.2">
      <c r="A9" s="45" t="s">
        <v>50</v>
      </c>
      <c r="B9" s="46"/>
      <c r="C9" s="46"/>
      <c r="D9" s="46"/>
      <c r="E9" s="46"/>
      <c r="F9" s="47"/>
      <c r="G9" s="47"/>
    </row>
    <row r="10" spans="1:11" s="54" customFormat="1" ht="12.75" x14ac:dyDescent="0.2">
      <c r="A10" s="45" t="s">
        <v>51</v>
      </c>
      <c r="B10" s="48">
        <v>2893272.93</v>
      </c>
      <c r="C10" s="48">
        <v>4033978</v>
      </c>
      <c r="D10" s="48">
        <v>3742889</v>
      </c>
      <c r="E10" s="48">
        <v>3398297.67</v>
      </c>
      <c r="F10" s="55">
        <f>+E10/B10*100</f>
        <v>117.45513652595506</v>
      </c>
      <c r="G10" s="55">
        <f>+E10/D10*100</f>
        <v>90.793439773394297</v>
      </c>
    </row>
    <row r="11" spans="1:11" s="54" customFormat="1" ht="25.5" x14ac:dyDescent="0.2">
      <c r="A11" s="45" t="s">
        <v>62</v>
      </c>
      <c r="B11" s="48">
        <v>163584.91</v>
      </c>
      <c r="C11" s="48">
        <v>110817</v>
      </c>
      <c r="D11" s="48">
        <v>360817</v>
      </c>
      <c r="E11" s="48">
        <v>420239.44</v>
      </c>
      <c r="F11" s="55">
        <f t="shared" ref="F11:F74" si="0">+E11/B11*100</f>
        <v>256.89376850224141</v>
      </c>
      <c r="G11" s="55">
        <f t="shared" ref="G11:G46" si="1">+E11/D11*100</f>
        <v>116.46885817464255</v>
      </c>
    </row>
    <row r="12" spans="1:11" s="54" customFormat="1" ht="12.75" x14ac:dyDescent="0.2">
      <c r="A12" s="45" t="s">
        <v>63</v>
      </c>
      <c r="B12" s="48">
        <v>85616.88</v>
      </c>
      <c r="C12" s="46"/>
      <c r="D12" s="46"/>
      <c r="E12" s="48">
        <v>14118.59</v>
      </c>
      <c r="F12" s="55">
        <f t="shared" si="0"/>
        <v>16.490428055775915</v>
      </c>
      <c r="G12" s="55"/>
    </row>
    <row r="13" spans="1:11" s="54" customFormat="1" ht="12.75" x14ac:dyDescent="0.2">
      <c r="A13" s="45" t="s">
        <v>64</v>
      </c>
      <c r="B13" s="48">
        <v>85616.88</v>
      </c>
      <c r="C13" s="46"/>
      <c r="D13" s="46"/>
      <c r="E13" s="48">
        <v>14118.59</v>
      </c>
      <c r="F13" s="55">
        <f t="shared" si="0"/>
        <v>16.490428055775915</v>
      </c>
      <c r="G13" s="55"/>
    </row>
    <row r="14" spans="1:11" s="54" customFormat="1" ht="25.5" x14ac:dyDescent="0.2">
      <c r="A14" s="45" t="s">
        <v>65</v>
      </c>
      <c r="B14" s="48">
        <v>77968.03</v>
      </c>
      <c r="C14" s="46"/>
      <c r="D14" s="46"/>
      <c r="E14" s="48">
        <v>406120.85</v>
      </c>
      <c r="F14" s="55">
        <f t="shared" si="0"/>
        <v>520.88125094349562</v>
      </c>
      <c r="G14" s="55"/>
    </row>
    <row r="15" spans="1:11" s="54" customFormat="1" ht="25.5" x14ac:dyDescent="0.2">
      <c r="A15" s="45" t="s">
        <v>66</v>
      </c>
      <c r="B15" s="48">
        <v>77968.03</v>
      </c>
      <c r="C15" s="46"/>
      <c r="D15" s="46"/>
      <c r="E15" s="48">
        <v>406120.85</v>
      </c>
      <c r="F15" s="55">
        <f t="shared" si="0"/>
        <v>520.88125094349562</v>
      </c>
      <c r="G15" s="55"/>
    </row>
    <row r="16" spans="1:11" s="54" customFormat="1" ht="25.5" x14ac:dyDescent="0.2">
      <c r="A16" s="45" t="s">
        <v>67</v>
      </c>
      <c r="B16" s="48">
        <v>109594.52</v>
      </c>
      <c r="C16" s="48">
        <v>72998</v>
      </c>
      <c r="D16" s="48">
        <v>72998</v>
      </c>
      <c r="E16" s="48">
        <v>134669.81</v>
      </c>
      <c r="F16" s="55">
        <f t="shared" si="0"/>
        <v>122.88005823648847</v>
      </c>
      <c r="G16" s="55">
        <f t="shared" si="1"/>
        <v>184.48424614372996</v>
      </c>
    </row>
    <row r="17" spans="1:7" s="54" customFormat="1" ht="12.75" x14ac:dyDescent="0.2">
      <c r="A17" s="45" t="s">
        <v>68</v>
      </c>
      <c r="B17" s="48">
        <v>109594.52</v>
      </c>
      <c r="C17" s="46"/>
      <c r="D17" s="46"/>
      <c r="E17" s="48">
        <v>134669.81</v>
      </c>
      <c r="F17" s="55">
        <f t="shared" si="0"/>
        <v>122.88005823648847</v>
      </c>
      <c r="G17" s="55"/>
    </row>
    <row r="18" spans="1:7" s="54" customFormat="1" ht="12.75" x14ac:dyDescent="0.2">
      <c r="A18" s="45" t="s">
        <v>69</v>
      </c>
      <c r="B18" s="48">
        <v>109594.52</v>
      </c>
      <c r="C18" s="46"/>
      <c r="D18" s="46"/>
      <c r="E18" s="48">
        <v>134669.81</v>
      </c>
      <c r="F18" s="55">
        <f t="shared" si="0"/>
        <v>122.88005823648847</v>
      </c>
      <c r="G18" s="55"/>
    </row>
    <row r="19" spans="1:7" s="54" customFormat="1" ht="25.5" x14ac:dyDescent="0.2">
      <c r="A19" s="45" t="s">
        <v>70</v>
      </c>
      <c r="B19" s="48">
        <v>885237.73</v>
      </c>
      <c r="C19" s="48">
        <v>831796</v>
      </c>
      <c r="D19" s="48">
        <v>313218</v>
      </c>
      <c r="E19" s="48">
        <v>863879.52</v>
      </c>
      <c r="F19" s="55">
        <f t="shared" si="0"/>
        <v>97.587291043277162</v>
      </c>
      <c r="G19" s="55">
        <f t="shared" si="1"/>
        <v>275.80775051242267</v>
      </c>
    </row>
    <row r="20" spans="1:7" s="54" customFormat="1" ht="12.75" x14ac:dyDescent="0.2">
      <c r="A20" s="45" t="s">
        <v>71</v>
      </c>
      <c r="B20" s="48">
        <v>885237.73</v>
      </c>
      <c r="C20" s="46"/>
      <c r="D20" s="46"/>
      <c r="E20" s="48">
        <v>863879.52</v>
      </c>
      <c r="F20" s="55">
        <f t="shared" si="0"/>
        <v>97.587291043277162</v>
      </c>
      <c r="G20" s="55"/>
    </row>
    <row r="21" spans="1:7" s="54" customFormat="1" ht="12.75" x14ac:dyDescent="0.2">
      <c r="A21" s="45" t="s">
        <v>72</v>
      </c>
      <c r="B21" s="48">
        <v>885237.73</v>
      </c>
      <c r="C21" s="46"/>
      <c r="D21" s="46"/>
      <c r="E21" s="48">
        <v>863879.52</v>
      </c>
      <c r="F21" s="55">
        <f t="shared" si="0"/>
        <v>97.587291043277162</v>
      </c>
      <c r="G21" s="55"/>
    </row>
    <row r="22" spans="1:7" s="54" customFormat="1" ht="25.5" x14ac:dyDescent="0.2">
      <c r="A22" s="45" t="s">
        <v>73</v>
      </c>
      <c r="B22" s="48">
        <v>1696798.66</v>
      </c>
      <c r="C22" s="48">
        <v>3015713</v>
      </c>
      <c r="D22" s="48">
        <v>2993202</v>
      </c>
      <c r="E22" s="48">
        <v>1968725</v>
      </c>
      <c r="F22" s="55">
        <f t="shared" si="0"/>
        <v>116.02584598929376</v>
      </c>
      <c r="G22" s="55">
        <f t="shared" si="1"/>
        <v>65.773208757711643</v>
      </c>
    </row>
    <row r="23" spans="1:7" s="54" customFormat="1" ht="25.5" x14ac:dyDescent="0.2">
      <c r="A23" s="45" t="s">
        <v>74</v>
      </c>
      <c r="B23" s="48">
        <v>44519.72</v>
      </c>
      <c r="C23" s="46"/>
      <c r="D23" s="46"/>
      <c r="E23" s="48">
        <v>54086.19</v>
      </c>
      <c r="F23" s="55">
        <f t="shared" si="0"/>
        <v>121.48816299832974</v>
      </c>
      <c r="G23" s="55"/>
    </row>
    <row r="24" spans="1:7" s="54" customFormat="1" ht="25.5" x14ac:dyDescent="0.2">
      <c r="A24" s="45" t="s">
        <v>75</v>
      </c>
      <c r="B24" s="48">
        <v>44519.72</v>
      </c>
      <c r="C24" s="46"/>
      <c r="D24" s="46"/>
      <c r="E24" s="48">
        <v>31474.29</v>
      </c>
      <c r="F24" s="55">
        <f t="shared" si="0"/>
        <v>70.697412292799683</v>
      </c>
      <c r="G24" s="55"/>
    </row>
    <row r="25" spans="1:7" s="54" customFormat="1" ht="25.5" x14ac:dyDescent="0.2">
      <c r="A25" s="45" t="s">
        <v>76</v>
      </c>
      <c r="B25" s="46"/>
      <c r="C25" s="46"/>
      <c r="D25" s="46"/>
      <c r="E25" s="48">
        <v>22611.9</v>
      </c>
      <c r="F25" s="55"/>
      <c r="G25" s="55"/>
    </row>
    <row r="26" spans="1:7" s="54" customFormat="1" ht="12.75" x14ac:dyDescent="0.2">
      <c r="A26" s="45" t="s">
        <v>77</v>
      </c>
      <c r="B26" s="48">
        <v>1652278.94</v>
      </c>
      <c r="C26" s="46"/>
      <c r="D26" s="46"/>
      <c r="E26" s="48">
        <v>1914638.81</v>
      </c>
      <c r="F26" s="55">
        <f t="shared" si="0"/>
        <v>115.87866695196152</v>
      </c>
      <c r="G26" s="55"/>
    </row>
    <row r="27" spans="1:7" s="54" customFormat="1" ht="12.75" x14ac:dyDescent="0.2">
      <c r="A27" s="45" t="s">
        <v>78</v>
      </c>
      <c r="B27" s="48">
        <v>1652278.94</v>
      </c>
      <c r="C27" s="46"/>
      <c r="D27" s="46"/>
      <c r="E27" s="48">
        <v>1914638.81</v>
      </c>
      <c r="F27" s="55">
        <f t="shared" si="0"/>
        <v>115.87866695196152</v>
      </c>
      <c r="G27" s="55"/>
    </row>
    <row r="28" spans="1:7" s="54" customFormat="1" ht="12.75" x14ac:dyDescent="0.2">
      <c r="A28" s="45" t="s">
        <v>79</v>
      </c>
      <c r="B28" s="48">
        <v>38057.11</v>
      </c>
      <c r="C28" s="48">
        <v>2654</v>
      </c>
      <c r="D28" s="48">
        <v>2654</v>
      </c>
      <c r="E28" s="48">
        <v>10783.9</v>
      </c>
      <c r="F28" s="55">
        <f t="shared" si="0"/>
        <v>28.336098037922479</v>
      </c>
      <c r="G28" s="55">
        <f t="shared" si="1"/>
        <v>406.32629992464206</v>
      </c>
    </row>
    <row r="29" spans="1:7" s="54" customFormat="1" ht="12.75" x14ac:dyDescent="0.2">
      <c r="A29" s="45" t="s">
        <v>80</v>
      </c>
      <c r="B29" s="48">
        <v>38057.11</v>
      </c>
      <c r="C29" s="46"/>
      <c r="D29" s="46"/>
      <c r="E29" s="48">
        <v>10783.9</v>
      </c>
      <c r="F29" s="55">
        <f t="shared" si="0"/>
        <v>28.336098037922479</v>
      </c>
      <c r="G29" s="55"/>
    </row>
    <row r="30" spans="1:7" s="54" customFormat="1" ht="12.75" x14ac:dyDescent="0.2">
      <c r="A30" s="45" t="s">
        <v>81</v>
      </c>
      <c r="B30" s="48">
        <v>38057.11</v>
      </c>
      <c r="C30" s="46"/>
      <c r="D30" s="46"/>
      <c r="E30" s="48">
        <v>10783.9</v>
      </c>
      <c r="F30" s="55">
        <f t="shared" si="0"/>
        <v>28.336098037922479</v>
      </c>
      <c r="G30" s="55"/>
    </row>
    <row r="31" spans="1:7" s="54" customFormat="1" ht="12.75" x14ac:dyDescent="0.2">
      <c r="A31" s="45" t="s">
        <v>52</v>
      </c>
      <c r="B31" s="46"/>
      <c r="C31" s="46"/>
      <c r="D31" s="48">
        <v>50000</v>
      </c>
      <c r="E31" s="48">
        <v>51800</v>
      </c>
      <c r="F31" s="55"/>
      <c r="G31" s="55">
        <f t="shared" si="1"/>
        <v>103.60000000000001</v>
      </c>
    </row>
    <row r="32" spans="1:7" s="54" customFormat="1" ht="12.75" x14ac:dyDescent="0.2">
      <c r="A32" s="45" t="s">
        <v>82</v>
      </c>
      <c r="B32" s="46"/>
      <c r="C32" s="46"/>
      <c r="D32" s="48">
        <v>50000</v>
      </c>
      <c r="E32" s="48">
        <v>51800</v>
      </c>
      <c r="F32" s="55"/>
      <c r="G32" s="55">
        <f t="shared" si="1"/>
        <v>103.60000000000001</v>
      </c>
    </row>
    <row r="33" spans="1:7" s="54" customFormat="1" ht="12.75" x14ac:dyDescent="0.2">
      <c r="A33" s="45" t="s">
        <v>83</v>
      </c>
      <c r="B33" s="46"/>
      <c r="C33" s="46"/>
      <c r="D33" s="46"/>
      <c r="E33" s="48">
        <v>49050</v>
      </c>
      <c r="F33" s="55"/>
      <c r="G33" s="55"/>
    </row>
    <row r="34" spans="1:7" s="54" customFormat="1" ht="12.75" x14ac:dyDescent="0.2">
      <c r="A34" s="45" t="s">
        <v>84</v>
      </c>
      <c r="B34" s="46"/>
      <c r="C34" s="46"/>
      <c r="D34" s="46"/>
      <c r="E34" s="48">
        <v>49050</v>
      </c>
      <c r="F34" s="55"/>
      <c r="G34" s="55"/>
    </row>
    <row r="35" spans="1:7" s="54" customFormat="1" ht="12.75" x14ac:dyDescent="0.2">
      <c r="A35" s="45" t="s">
        <v>85</v>
      </c>
      <c r="B35" s="46"/>
      <c r="C35" s="46"/>
      <c r="D35" s="46"/>
      <c r="E35" s="48">
        <v>2750</v>
      </c>
      <c r="F35" s="55"/>
      <c r="G35" s="55"/>
    </row>
    <row r="36" spans="1:7" s="54" customFormat="1" ht="12.75" x14ac:dyDescent="0.2">
      <c r="A36" s="45" t="s">
        <v>86</v>
      </c>
      <c r="B36" s="46"/>
      <c r="C36" s="46"/>
      <c r="D36" s="46"/>
      <c r="E36" s="48">
        <v>2750</v>
      </c>
      <c r="F36" s="55"/>
      <c r="G36" s="55"/>
    </row>
    <row r="37" spans="1:7" s="54" customFormat="1" ht="12.75" x14ac:dyDescent="0.2">
      <c r="A37" s="45" t="s">
        <v>53</v>
      </c>
      <c r="B37" s="48">
        <v>2893272.93</v>
      </c>
      <c r="C37" s="48">
        <v>4033978</v>
      </c>
      <c r="D37" s="48">
        <v>3792889</v>
      </c>
      <c r="E37" s="48">
        <v>3450097.67</v>
      </c>
      <c r="F37" s="55">
        <f t="shared" si="0"/>
        <v>119.24549648345825</v>
      </c>
      <c r="G37" s="55">
        <f t="shared" si="1"/>
        <v>90.962263066491005</v>
      </c>
    </row>
    <row r="38" spans="1:7" s="54" customFormat="1" ht="12.75" x14ac:dyDescent="0.2">
      <c r="A38" s="45" t="s">
        <v>54</v>
      </c>
      <c r="B38" s="48">
        <v>3260797.74</v>
      </c>
      <c r="C38" s="48">
        <v>3702321</v>
      </c>
      <c r="D38" s="48">
        <v>4492943</v>
      </c>
      <c r="E38" s="48">
        <v>3726714.61</v>
      </c>
      <c r="F38" s="55">
        <f t="shared" si="0"/>
        <v>114.28843206938679</v>
      </c>
      <c r="G38" s="55">
        <f t="shared" si="1"/>
        <v>82.94595791667065</v>
      </c>
    </row>
    <row r="39" spans="1:7" s="54" customFormat="1" ht="12.75" x14ac:dyDescent="0.2">
      <c r="A39" s="45" t="s">
        <v>87</v>
      </c>
      <c r="B39" s="48">
        <v>2516619.35</v>
      </c>
      <c r="C39" s="48">
        <v>2621700</v>
      </c>
      <c r="D39" s="48">
        <v>3103976</v>
      </c>
      <c r="E39" s="48">
        <v>2613277.37</v>
      </c>
      <c r="F39" s="55">
        <f t="shared" si="0"/>
        <v>103.84078823839609</v>
      </c>
      <c r="G39" s="55">
        <f t="shared" si="1"/>
        <v>84.191287883669204</v>
      </c>
    </row>
    <row r="40" spans="1:7" s="54" customFormat="1" ht="12.75" x14ac:dyDescent="0.2">
      <c r="A40" s="45" t="s">
        <v>88</v>
      </c>
      <c r="B40" s="48">
        <v>2082157.59</v>
      </c>
      <c r="C40" s="46"/>
      <c r="D40" s="46"/>
      <c r="E40" s="48">
        <v>2160851.33</v>
      </c>
      <c r="F40" s="55">
        <f t="shared" si="0"/>
        <v>103.77943246841367</v>
      </c>
      <c r="G40" s="55"/>
    </row>
    <row r="41" spans="1:7" s="54" customFormat="1" ht="12.75" x14ac:dyDescent="0.2">
      <c r="A41" s="45" t="s">
        <v>89</v>
      </c>
      <c r="B41" s="48">
        <v>2082157.59</v>
      </c>
      <c r="C41" s="46"/>
      <c r="D41" s="46"/>
      <c r="E41" s="48">
        <v>2160851.33</v>
      </c>
      <c r="F41" s="55">
        <f t="shared" si="0"/>
        <v>103.77943246841367</v>
      </c>
      <c r="G41" s="55"/>
    </row>
    <row r="42" spans="1:7" s="54" customFormat="1" ht="12.75" x14ac:dyDescent="0.2">
      <c r="A42" s="45" t="s">
        <v>90</v>
      </c>
      <c r="B42" s="48">
        <v>121832.07</v>
      </c>
      <c r="C42" s="46"/>
      <c r="D42" s="46"/>
      <c r="E42" s="48">
        <v>119575.05</v>
      </c>
      <c r="F42" s="55">
        <f t="shared" si="0"/>
        <v>98.147433594455052</v>
      </c>
      <c r="G42" s="55"/>
    </row>
    <row r="43" spans="1:7" s="54" customFormat="1" ht="12.75" x14ac:dyDescent="0.2">
      <c r="A43" s="45" t="s">
        <v>91</v>
      </c>
      <c r="B43" s="48">
        <v>121832.07</v>
      </c>
      <c r="C43" s="46"/>
      <c r="D43" s="46"/>
      <c r="E43" s="48">
        <v>119575.05</v>
      </c>
      <c r="F43" s="55">
        <f t="shared" si="0"/>
        <v>98.147433594455052</v>
      </c>
      <c r="G43" s="55"/>
    </row>
    <row r="44" spans="1:7" s="54" customFormat="1" ht="12.75" x14ac:dyDescent="0.2">
      <c r="A44" s="45" t="s">
        <v>92</v>
      </c>
      <c r="B44" s="48">
        <v>312629.69</v>
      </c>
      <c r="C44" s="46"/>
      <c r="D44" s="46"/>
      <c r="E44" s="48">
        <v>332850.99</v>
      </c>
      <c r="F44" s="55">
        <f t="shared" si="0"/>
        <v>106.4681316736104</v>
      </c>
      <c r="G44" s="55"/>
    </row>
    <row r="45" spans="1:7" s="54" customFormat="1" ht="12.75" x14ac:dyDescent="0.2">
      <c r="A45" s="45" t="s">
        <v>93</v>
      </c>
      <c r="B45" s="48">
        <v>312629.69</v>
      </c>
      <c r="C45" s="46"/>
      <c r="D45" s="46"/>
      <c r="E45" s="48">
        <v>332850.99</v>
      </c>
      <c r="F45" s="55">
        <f t="shared" si="0"/>
        <v>106.4681316736104</v>
      </c>
      <c r="G45" s="55"/>
    </row>
    <row r="46" spans="1:7" s="54" customFormat="1" ht="12.75" x14ac:dyDescent="0.2">
      <c r="A46" s="45" t="s">
        <v>94</v>
      </c>
      <c r="B46" s="48">
        <v>741583.09</v>
      </c>
      <c r="C46" s="48">
        <v>1070667</v>
      </c>
      <c r="D46" s="48">
        <v>1379013</v>
      </c>
      <c r="E46" s="48">
        <v>1110669.3999999999</v>
      </c>
      <c r="F46" s="55">
        <f t="shared" si="0"/>
        <v>149.77005476217101</v>
      </c>
      <c r="G46" s="55">
        <f t="shared" si="1"/>
        <v>80.540894103246302</v>
      </c>
    </row>
    <row r="47" spans="1:7" s="54" customFormat="1" ht="12.75" x14ac:dyDescent="0.2">
      <c r="A47" s="45" t="s">
        <v>95</v>
      </c>
      <c r="B47" s="48">
        <v>68456.759999999995</v>
      </c>
      <c r="C47" s="46"/>
      <c r="D47" s="46"/>
      <c r="E47" s="48">
        <v>65643.09</v>
      </c>
      <c r="F47" s="55">
        <f t="shared" si="0"/>
        <v>95.88985806514944</v>
      </c>
      <c r="G47" s="55"/>
    </row>
    <row r="48" spans="1:7" s="54" customFormat="1" ht="12.75" x14ac:dyDescent="0.2">
      <c r="A48" s="45" t="s">
        <v>96</v>
      </c>
      <c r="B48" s="48">
        <v>4683.78</v>
      </c>
      <c r="C48" s="46"/>
      <c r="D48" s="46"/>
      <c r="E48" s="48">
        <v>4462.96</v>
      </c>
      <c r="F48" s="55">
        <f t="shared" si="0"/>
        <v>95.285431852051133</v>
      </c>
      <c r="G48" s="55"/>
    </row>
    <row r="49" spans="1:7" s="54" customFormat="1" ht="12.75" x14ac:dyDescent="0.2">
      <c r="A49" s="45" t="s">
        <v>97</v>
      </c>
      <c r="B49" s="48">
        <v>54401.78</v>
      </c>
      <c r="C49" s="46"/>
      <c r="D49" s="46"/>
      <c r="E49" s="48">
        <v>52316.59</v>
      </c>
      <c r="F49" s="55">
        <f t="shared" si="0"/>
        <v>96.16705556325546</v>
      </c>
      <c r="G49" s="55"/>
    </row>
    <row r="50" spans="1:7" s="54" customFormat="1" ht="12.75" x14ac:dyDescent="0.2">
      <c r="A50" s="45" t="s">
        <v>98</v>
      </c>
      <c r="B50" s="48">
        <v>9371.2000000000007</v>
      </c>
      <c r="C50" s="46"/>
      <c r="D50" s="46"/>
      <c r="E50" s="48">
        <v>8863.5400000000009</v>
      </c>
      <c r="F50" s="55">
        <f t="shared" si="0"/>
        <v>94.582764213761322</v>
      </c>
      <c r="G50" s="55"/>
    </row>
    <row r="51" spans="1:7" s="54" customFormat="1" ht="12.75" x14ac:dyDescent="0.2">
      <c r="A51" s="45" t="s">
        <v>99</v>
      </c>
      <c r="B51" s="48">
        <v>329333.01</v>
      </c>
      <c r="C51" s="46"/>
      <c r="D51" s="46"/>
      <c r="E51" s="48">
        <v>348702.92</v>
      </c>
      <c r="F51" s="55">
        <f t="shared" si="0"/>
        <v>105.88155739383672</v>
      </c>
      <c r="G51" s="55"/>
    </row>
    <row r="52" spans="1:7" s="54" customFormat="1" ht="12.75" x14ac:dyDescent="0.2">
      <c r="A52" s="45" t="s">
        <v>100</v>
      </c>
      <c r="B52" s="48">
        <v>24949.26</v>
      </c>
      <c r="C52" s="46"/>
      <c r="D52" s="46"/>
      <c r="E52" s="48">
        <v>24993.45</v>
      </c>
      <c r="F52" s="55">
        <f t="shared" si="0"/>
        <v>100.17711948170007</v>
      </c>
      <c r="G52" s="55"/>
    </row>
    <row r="53" spans="1:7" s="54" customFormat="1" ht="12.75" x14ac:dyDescent="0.2">
      <c r="A53" s="45" t="s">
        <v>101</v>
      </c>
      <c r="B53" s="48">
        <v>255259.82</v>
      </c>
      <c r="C53" s="46"/>
      <c r="D53" s="46"/>
      <c r="E53" s="48">
        <v>257629.4</v>
      </c>
      <c r="F53" s="55">
        <f t="shared" si="0"/>
        <v>100.92830121089955</v>
      </c>
      <c r="G53" s="55"/>
    </row>
    <row r="54" spans="1:7" s="54" customFormat="1" ht="12.75" x14ac:dyDescent="0.2">
      <c r="A54" s="45" t="s">
        <v>102</v>
      </c>
      <c r="B54" s="48">
        <v>42918.26</v>
      </c>
      <c r="C54" s="46"/>
      <c r="D54" s="46"/>
      <c r="E54" s="48">
        <v>51216.26</v>
      </c>
      <c r="F54" s="55">
        <f t="shared" si="0"/>
        <v>119.33442781697114</v>
      </c>
      <c r="G54" s="55"/>
    </row>
    <row r="55" spans="1:7" s="54" customFormat="1" ht="12.75" x14ac:dyDescent="0.2">
      <c r="A55" s="45" t="s">
        <v>103</v>
      </c>
      <c r="B55" s="46"/>
      <c r="C55" s="46"/>
      <c r="D55" s="46"/>
      <c r="E55" s="49">
        <v>798</v>
      </c>
      <c r="F55" s="55"/>
      <c r="G55" s="55"/>
    </row>
    <row r="56" spans="1:7" s="54" customFormat="1" ht="12.75" x14ac:dyDescent="0.2">
      <c r="A56" s="45" t="s">
        <v>104</v>
      </c>
      <c r="B56" s="48">
        <v>4342.8599999999997</v>
      </c>
      <c r="C56" s="46"/>
      <c r="D56" s="46"/>
      <c r="E56" s="48">
        <v>11058.02</v>
      </c>
      <c r="F56" s="55">
        <f t="shared" si="0"/>
        <v>254.62529300967569</v>
      </c>
      <c r="G56" s="55"/>
    </row>
    <row r="57" spans="1:7" s="54" customFormat="1" ht="12.75" x14ac:dyDescent="0.2">
      <c r="A57" s="45" t="s">
        <v>105</v>
      </c>
      <c r="B57" s="48">
        <v>1862.81</v>
      </c>
      <c r="C57" s="46"/>
      <c r="D57" s="46"/>
      <c r="E57" s="48">
        <v>3007.79</v>
      </c>
      <c r="F57" s="55">
        <f t="shared" si="0"/>
        <v>161.46520579125087</v>
      </c>
      <c r="G57" s="55"/>
    </row>
    <row r="58" spans="1:7" s="54" customFormat="1" ht="12.75" x14ac:dyDescent="0.2">
      <c r="A58" s="45" t="s">
        <v>106</v>
      </c>
      <c r="B58" s="48">
        <v>299899.71999999997</v>
      </c>
      <c r="C58" s="46"/>
      <c r="D58" s="46"/>
      <c r="E58" s="48">
        <v>326961.44</v>
      </c>
      <c r="F58" s="55">
        <f t="shared" si="0"/>
        <v>109.02358961855651</v>
      </c>
      <c r="G58" s="55"/>
    </row>
    <row r="59" spans="1:7" s="54" customFormat="1" ht="12.75" x14ac:dyDescent="0.2">
      <c r="A59" s="45" t="s">
        <v>107</v>
      </c>
      <c r="B59" s="48">
        <v>19406.32</v>
      </c>
      <c r="C59" s="46"/>
      <c r="D59" s="46"/>
      <c r="E59" s="48">
        <v>22713.93</v>
      </c>
      <c r="F59" s="55">
        <f t="shared" si="0"/>
        <v>117.04398360946331</v>
      </c>
      <c r="G59" s="55"/>
    </row>
    <row r="60" spans="1:7" s="54" customFormat="1" ht="12.75" x14ac:dyDescent="0.2">
      <c r="A60" s="45" t="s">
        <v>108</v>
      </c>
      <c r="B60" s="48">
        <v>50118.74</v>
      </c>
      <c r="C60" s="46"/>
      <c r="D60" s="46"/>
      <c r="E60" s="48">
        <v>39981.620000000003</v>
      </c>
      <c r="F60" s="55">
        <f t="shared" si="0"/>
        <v>79.773793195918344</v>
      </c>
      <c r="G60" s="55"/>
    </row>
    <row r="61" spans="1:7" s="54" customFormat="1" ht="12.75" x14ac:dyDescent="0.2">
      <c r="A61" s="45" t="s">
        <v>109</v>
      </c>
      <c r="B61" s="48">
        <v>3861.11</v>
      </c>
      <c r="C61" s="46"/>
      <c r="D61" s="46"/>
      <c r="E61" s="48">
        <v>8919.41</v>
      </c>
      <c r="F61" s="55">
        <f t="shared" si="0"/>
        <v>231.00636863492622</v>
      </c>
      <c r="G61" s="55"/>
    </row>
    <row r="62" spans="1:7" s="54" customFormat="1" ht="12.75" x14ac:dyDescent="0.2">
      <c r="A62" s="45" t="s">
        <v>110</v>
      </c>
      <c r="B62" s="48">
        <v>26653.9</v>
      </c>
      <c r="C62" s="46"/>
      <c r="D62" s="46"/>
      <c r="E62" s="48">
        <v>26062.7</v>
      </c>
      <c r="F62" s="55">
        <f t="shared" si="0"/>
        <v>97.781938102866746</v>
      </c>
      <c r="G62" s="55"/>
    </row>
    <row r="63" spans="1:7" s="54" customFormat="1" ht="12.75" x14ac:dyDescent="0.2">
      <c r="A63" s="45" t="s">
        <v>111</v>
      </c>
      <c r="B63" s="49">
        <v>55.22</v>
      </c>
      <c r="C63" s="46"/>
      <c r="D63" s="46"/>
      <c r="E63" s="49">
        <v>398.68</v>
      </c>
      <c r="F63" s="55">
        <f t="shared" si="0"/>
        <v>721.98478812024632</v>
      </c>
      <c r="G63" s="55"/>
    </row>
    <row r="64" spans="1:7" s="54" customFormat="1" ht="12.75" x14ac:dyDescent="0.2">
      <c r="A64" s="45" t="s">
        <v>112</v>
      </c>
      <c r="B64" s="48">
        <v>83077.33</v>
      </c>
      <c r="C64" s="46"/>
      <c r="D64" s="46"/>
      <c r="E64" s="48">
        <v>126748.77</v>
      </c>
      <c r="F64" s="55">
        <f t="shared" si="0"/>
        <v>152.56721659205948</v>
      </c>
      <c r="G64" s="55"/>
    </row>
    <row r="65" spans="1:7" s="54" customFormat="1" ht="12.75" x14ac:dyDescent="0.2">
      <c r="A65" s="45" t="s">
        <v>113</v>
      </c>
      <c r="B65" s="48">
        <v>43389.68</v>
      </c>
      <c r="C65" s="46"/>
      <c r="D65" s="46"/>
      <c r="E65" s="48">
        <v>41819.599999999999</v>
      </c>
      <c r="F65" s="55">
        <f t="shared" si="0"/>
        <v>96.381443698132827</v>
      </c>
      <c r="G65" s="55"/>
    </row>
    <row r="66" spans="1:7" s="54" customFormat="1" ht="12.75" x14ac:dyDescent="0.2">
      <c r="A66" s="45" t="s">
        <v>114</v>
      </c>
      <c r="B66" s="48">
        <v>31444.21</v>
      </c>
      <c r="C66" s="46"/>
      <c r="D66" s="46"/>
      <c r="E66" s="48">
        <v>33675.85</v>
      </c>
      <c r="F66" s="55">
        <f t="shared" si="0"/>
        <v>107.09714125430405</v>
      </c>
      <c r="G66" s="55"/>
    </row>
    <row r="67" spans="1:7" s="54" customFormat="1" ht="12.75" x14ac:dyDescent="0.2">
      <c r="A67" s="45" t="s">
        <v>115</v>
      </c>
      <c r="B67" s="48">
        <v>41893.21</v>
      </c>
      <c r="C67" s="46"/>
      <c r="D67" s="46"/>
      <c r="E67" s="48">
        <v>26640.880000000001</v>
      </c>
      <c r="F67" s="55">
        <f t="shared" si="0"/>
        <v>63.592357806909526</v>
      </c>
      <c r="G67" s="55"/>
    </row>
    <row r="68" spans="1:7" s="54" customFormat="1" ht="25.5" x14ac:dyDescent="0.2">
      <c r="A68" s="45" t="s">
        <v>116</v>
      </c>
      <c r="B68" s="46"/>
      <c r="C68" s="46"/>
      <c r="D68" s="46"/>
      <c r="E68" s="48">
        <v>320557.45</v>
      </c>
      <c r="F68" s="55"/>
      <c r="G68" s="55"/>
    </row>
    <row r="69" spans="1:7" s="54" customFormat="1" ht="25.5" x14ac:dyDescent="0.2">
      <c r="A69" s="45" t="s">
        <v>117</v>
      </c>
      <c r="B69" s="46"/>
      <c r="C69" s="46"/>
      <c r="D69" s="46"/>
      <c r="E69" s="48">
        <v>320557.45</v>
      </c>
      <c r="F69" s="55"/>
      <c r="G69" s="55"/>
    </row>
    <row r="70" spans="1:7" s="54" customFormat="1" ht="12.75" x14ac:dyDescent="0.2">
      <c r="A70" s="45" t="s">
        <v>118</v>
      </c>
      <c r="B70" s="48">
        <v>43893.599999999999</v>
      </c>
      <c r="C70" s="46"/>
      <c r="D70" s="46"/>
      <c r="E70" s="48">
        <v>48804.5</v>
      </c>
      <c r="F70" s="55">
        <f t="shared" si="0"/>
        <v>111.18819144476643</v>
      </c>
      <c r="G70" s="55"/>
    </row>
    <row r="71" spans="1:7" s="54" customFormat="1" ht="25.5" x14ac:dyDescent="0.2">
      <c r="A71" s="45" t="s">
        <v>119</v>
      </c>
      <c r="B71" s="48">
        <v>11562.84</v>
      </c>
      <c r="C71" s="46"/>
      <c r="D71" s="46"/>
      <c r="E71" s="48">
        <v>11729.18</v>
      </c>
      <c r="F71" s="55">
        <f t="shared" si="0"/>
        <v>101.43857391436705</v>
      </c>
      <c r="G71" s="55"/>
    </row>
    <row r="72" spans="1:7" s="54" customFormat="1" ht="12.75" x14ac:dyDescent="0.2">
      <c r="A72" s="45" t="s">
        <v>120</v>
      </c>
      <c r="B72" s="48">
        <v>8072.58</v>
      </c>
      <c r="C72" s="46"/>
      <c r="D72" s="46"/>
      <c r="E72" s="48">
        <v>6320.05</v>
      </c>
      <c r="F72" s="55">
        <f t="shared" si="0"/>
        <v>78.29033592729958</v>
      </c>
      <c r="G72" s="55"/>
    </row>
    <row r="73" spans="1:7" s="54" customFormat="1" ht="12.75" x14ac:dyDescent="0.2">
      <c r="A73" s="45" t="s">
        <v>121</v>
      </c>
      <c r="B73" s="48">
        <v>4836.76</v>
      </c>
      <c r="C73" s="46"/>
      <c r="D73" s="46"/>
      <c r="E73" s="48">
        <v>5101.92</v>
      </c>
      <c r="F73" s="55">
        <f t="shared" si="0"/>
        <v>105.48218228731629</v>
      </c>
      <c r="G73" s="55"/>
    </row>
    <row r="74" spans="1:7" s="54" customFormat="1" ht="12.75" x14ac:dyDescent="0.2">
      <c r="A74" s="45" t="s">
        <v>122</v>
      </c>
      <c r="B74" s="48">
        <v>2601.7199999999998</v>
      </c>
      <c r="C74" s="46"/>
      <c r="D74" s="46"/>
      <c r="E74" s="48">
        <v>2484.1799999999998</v>
      </c>
      <c r="F74" s="55">
        <f t="shared" si="0"/>
        <v>95.482219454822186</v>
      </c>
      <c r="G74" s="55"/>
    </row>
    <row r="75" spans="1:7" s="54" customFormat="1" ht="12.75" x14ac:dyDescent="0.2">
      <c r="A75" s="45" t="s">
        <v>123</v>
      </c>
      <c r="B75" s="48">
        <v>6550.57</v>
      </c>
      <c r="C75" s="46"/>
      <c r="D75" s="46"/>
      <c r="E75" s="48">
        <v>9960.5</v>
      </c>
      <c r="F75" s="55">
        <f t="shared" ref="F75:F94" si="2">+E75/B75*100</f>
        <v>152.05546998200157</v>
      </c>
      <c r="G75" s="55"/>
    </row>
    <row r="76" spans="1:7" s="54" customFormat="1" ht="12.75" x14ac:dyDescent="0.2">
      <c r="A76" s="45" t="s">
        <v>124</v>
      </c>
      <c r="B76" s="48">
        <v>10269.129999999999</v>
      </c>
      <c r="C76" s="46"/>
      <c r="D76" s="46"/>
      <c r="E76" s="48">
        <v>13208.67</v>
      </c>
      <c r="F76" s="55">
        <f t="shared" si="2"/>
        <v>128.62501497205704</v>
      </c>
      <c r="G76" s="55"/>
    </row>
    <row r="77" spans="1:7" s="54" customFormat="1" ht="12.75" x14ac:dyDescent="0.2">
      <c r="A77" s="45" t="s">
        <v>125</v>
      </c>
      <c r="B77" s="48">
        <v>2595.3000000000002</v>
      </c>
      <c r="C77" s="48">
        <v>9954</v>
      </c>
      <c r="D77" s="48">
        <v>9954</v>
      </c>
      <c r="E77" s="48">
        <v>2767.84</v>
      </c>
      <c r="F77" s="55">
        <f t="shared" si="2"/>
        <v>106.64817169498708</v>
      </c>
      <c r="G77" s="55">
        <f t="shared" ref="G77:G94" si="3">+E77/D77*100</f>
        <v>27.806309021498897</v>
      </c>
    </row>
    <row r="78" spans="1:7" s="54" customFormat="1" ht="12.75" x14ac:dyDescent="0.2">
      <c r="A78" s="45" t="s">
        <v>126</v>
      </c>
      <c r="B78" s="48">
        <v>2595.3000000000002</v>
      </c>
      <c r="C78" s="46"/>
      <c r="D78" s="46"/>
      <c r="E78" s="48">
        <v>2767.84</v>
      </c>
      <c r="F78" s="55">
        <f t="shared" si="2"/>
        <v>106.64817169498708</v>
      </c>
      <c r="G78" s="55"/>
    </row>
    <row r="79" spans="1:7" s="54" customFormat="1" ht="12.75" x14ac:dyDescent="0.2">
      <c r="A79" s="45" t="s">
        <v>127</v>
      </c>
      <c r="B79" s="48">
        <v>2588.9699999999998</v>
      </c>
      <c r="C79" s="46"/>
      <c r="D79" s="46"/>
      <c r="E79" s="48">
        <v>2765.88</v>
      </c>
      <c r="F79" s="55">
        <f t="shared" si="2"/>
        <v>106.83321938840544</v>
      </c>
      <c r="G79" s="55"/>
    </row>
    <row r="80" spans="1:7" s="54" customFormat="1" ht="12.75" x14ac:dyDescent="0.2">
      <c r="A80" s="45" t="s">
        <v>128</v>
      </c>
      <c r="B80" s="49">
        <v>6.33</v>
      </c>
      <c r="C80" s="46"/>
      <c r="D80" s="46"/>
      <c r="E80" s="49">
        <v>1.96</v>
      </c>
      <c r="F80" s="55">
        <f t="shared" si="2"/>
        <v>30.963665086887836</v>
      </c>
      <c r="G80" s="55"/>
    </row>
    <row r="81" spans="1:11" s="54" customFormat="1" ht="12.75" x14ac:dyDescent="0.2">
      <c r="A81" s="45" t="s">
        <v>55</v>
      </c>
      <c r="B81" s="48">
        <v>130355.1</v>
      </c>
      <c r="C81" s="48">
        <v>331657</v>
      </c>
      <c r="D81" s="48">
        <v>173655</v>
      </c>
      <c r="E81" s="48">
        <v>45761.14</v>
      </c>
      <c r="F81" s="55">
        <f t="shared" si="2"/>
        <v>35.104986302799048</v>
      </c>
      <c r="G81" s="55">
        <f t="shared" si="3"/>
        <v>26.351754916357145</v>
      </c>
    </row>
    <row r="82" spans="1:11" s="54" customFormat="1" ht="12.75" x14ac:dyDescent="0.2">
      <c r="A82" s="45" t="s">
        <v>129</v>
      </c>
      <c r="B82" s="48">
        <v>53333.41</v>
      </c>
      <c r="C82" s="48">
        <v>184157</v>
      </c>
      <c r="D82" s="48">
        <v>173655</v>
      </c>
      <c r="E82" s="48">
        <v>45761.14</v>
      </c>
      <c r="F82" s="55">
        <f t="shared" si="2"/>
        <v>85.802014159604639</v>
      </c>
      <c r="G82" s="55">
        <f t="shared" si="3"/>
        <v>26.351754916357145</v>
      </c>
    </row>
    <row r="83" spans="1:11" s="54" customFormat="1" ht="12.75" x14ac:dyDescent="0.2">
      <c r="A83" s="45" t="s">
        <v>130</v>
      </c>
      <c r="B83" s="48">
        <v>26181.41</v>
      </c>
      <c r="C83" s="46"/>
      <c r="D83" s="46"/>
      <c r="E83" s="48">
        <v>45761.14</v>
      </c>
      <c r="F83" s="55">
        <f t="shared" si="2"/>
        <v>174.7848568889147</v>
      </c>
      <c r="G83" s="55"/>
    </row>
    <row r="84" spans="1:11" s="54" customFormat="1" ht="12.75" x14ac:dyDescent="0.2">
      <c r="A84" s="45" t="s">
        <v>131</v>
      </c>
      <c r="B84" s="48">
        <v>3011.79</v>
      </c>
      <c r="C84" s="46"/>
      <c r="D84" s="46"/>
      <c r="E84" s="48">
        <v>3363.6</v>
      </c>
      <c r="F84" s="55">
        <f t="shared" si="2"/>
        <v>111.68109330331797</v>
      </c>
      <c r="G84" s="55"/>
    </row>
    <row r="85" spans="1:11" s="54" customFormat="1" ht="12.75" x14ac:dyDescent="0.2">
      <c r="A85" s="45" t="s">
        <v>132</v>
      </c>
      <c r="B85" s="49">
        <v>420</v>
      </c>
      <c r="C85" s="46"/>
      <c r="D85" s="46"/>
      <c r="E85" s="48">
        <v>5961</v>
      </c>
      <c r="F85" s="55">
        <f t="shared" si="2"/>
        <v>1419.2857142857142</v>
      </c>
      <c r="G85" s="55"/>
    </row>
    <row r="86" spans="1:11" s="54" customFormat="1" ht="12.75" x14ac:dyDescent="0.2">
      <c r="A86" s="45" t="s">
        <v>133</v>
      </c>
      <c r="B86" s="46"/>
      <c r="C86" s="46"/>
      <c r="D86" s="46"/>
      <c r="E86" s="48">
        <v>34774.980000000003</v>
      </c>
      <c r="F86" s="55"/>
      <c r="G86" s="55"/>
    </row>
    <row r="87" spans="1:11" s="54" customFormat="1" ht="12.75" x14ac:dyDescent="0.2">
      <c r="A87" s="45" t="s">
        <v>134</v>
      </c>
      <c r="B87" s="48">
        <v>3567.12</v>
      </c>
      <c r="C87" s="46"/>
      <c r="D87" s="46"/>
      <c r="E87" s="48">
        <v>1661.56</v>
      </c>
      <c r="F87" s="55">
        <f t="shared" si="2"/>
        <v>46.579873959945282</v>
      </c>
      <c r="G87" s="55"/>
    </row>
    <row r="88" spans="1:11" s="54" customFormat="1" ht="12.75" x14ac:dyDescent="0.2">
      <c r="A88" s="45" t="s">
        <v>135</v>
      </c>
      <c r="B88" s="48">
        <v>19182.5</v>
      </c>
      <c r="C88" s="46"/>
      <c r="D88" s="46"/>
      <c r="E88" s="46"/>
      <c r="F88" s="55">
        <f t="shared" si="2"/>
        <v>0</v>
      </c>
      <c r="G88" s="55"/>
    </row>
    <row r="89" spans="1:11" s="54" customFormat="1" ht="12.75" x14ac:dyDescent="0.2">
      <c r="A89" s="45" t="s">
        <v>136</v>
      </c>
      <c r="B89" s="48">
        <v>27152</v>
      </c>
      <c r="C89" s="46"/>
      <c r="D89" s="46"/>
      <c r="E89" s="46"/>
      <c r="F89" s="55">
        <f t="shared" si="2"/>
        <v>0</v>
      </c>
      <c r="G89" s="55"/>
    </row>
    <row r="90" spans="1:11" ht="12.75" x14ac:dyDescent="0.2">
      <c r="A90" s="45" t="s">
        <v>137</v>
      </c>
      <c r="B90" s="48">
        <v>27152</v>
      </c>
      <c r="C90" s="46"/>
      <c r="D90" s="46"/>
      <c r="E90" s="46"/>
      <c r="F90" s="55">
        <f t="shared" si="2"/>
        <v>0</v>
      </c>
      <c r="G90" s="55"/>
      <c r="H90" s="54"/>
      <c r="I90" s="54"/>
      <c r="J90" s="54"/>
      <c r="K90" s="54"/>
    </row>
    <row r="91" spans="1:11" ht="12.75" x14ac:dyDescent="0.2">
      <c r="A91" s="45" t="s">
        <v>138</v>
      </c>
      <c r="B91" s="48">
        <v>77021.69</v>
      </c>
      <c r="C91" s="48">
        <v>147500</v>
      </c>
      <c r="D91" s="46"/>
      <c r="E91" s="46"/>
      <c r="F91" s="55">
        <f t="shared" si="2"/>
        <v>0</v>
      </c>
      <c r="G91" s="55"/>
      <c r="H91" s="54"/>
      <c r="I91" s="54"/>
      <c r="J91" s="54"/>
      <c r="K91" s="54"/>
    </row>
    <row r="92" spans="1:11" ht="12.75" x14ac:dyDescent="0.2">
      <c r="A92" s="45" t="s">
        <v>139</v>
      </c>
      <c r="B92" s="48">
        <v>77021.69</v>
      </c>
      <c r="C92" s="46"/>
      <c r="D92" s="46"/>
      <c r="E92" s="46"/>
      <c r="F92" s="55">
        <f t="shared" si="2"/>
        <v>0</v>
      </c>
      <c r="G92" s="55"/>
      <c r="H92" s="54"/>
      <c r="I92" s="54"/>
      <c r="J92" s="54"/>
      <c r="K92" s="54"/>
    </row>
    <row r="93" spans="1:11" ht="12.75" x14ac:dyDescent="0.2">
      <c r="A93" s="45" t="s">
        <v>140</v>
      </c>
      <c r="B93" s="48">
        <v>77021.69</v>
      </c>
      <c r="C93" s="46"/>
      <c r="D93" s="46"/>
      <c r="E93" s="46"/>
      <c r="F93" s="55">
        <f t="shared" si="2"/>
        <v>0</v>
      </c>
      <c r="G93" s="55"/>
      <c r="H93" s="54"/>
      <c r="I93" s="54"/>
      <c r="J93" s="54"/>
      <c r="K93" s="54"/>
    </row>
    <row r="94" spans="1:11" ht="12.75" x14ac:dyDescent="0.2">
      <c r="A94" s="45" t="s">
        <v>56</v>
      </c>
      <c r="B94" s="48">
        <v>3391152.84</v>
      </c>
      <c r="C94" s="48">
        <v>4033978</v>
      </c>
      <c r="D94" s="48">
        <v>4666598</v>
      </c>
      <c r="E94" s="48">
        <v>3772475.75</v>
      </c>
      <c r="F94" s="55">
        <f t="shared" si="2"/>
        <v>111.2446394483358</v>
      </c>
      <c r="G94" s="55">
        <f t="shared" si="3"/>
        <v>80.839955573632011</v>
      </c>
      <c r="H94" s="54"/>
      <c r="I94" s="54"/>
      <c r="J94" s="54"/>
      <c r="K94" s="54"/>
    </row>
    <row r="97" s="56" customFormat="1" x14ac:dyDescent="0.2"/>
    <row r="98" s="56" customFormat="1" x14ac:dyDescent="0.2"/>
    <row r="99" s="56" customFormat="1" x14ac:dyDescent="0.2"/>
    <row r="100" s="56" customFormat="1" x14ac:dyDescent="0.2"/>
    <row r="101" s="56" customFormat="1" x14ac:dyDescent="0.2"/>
    <row r="102" s="56" customFormat="1" x14ac:dyDescent="0.2"/>
    <row r="103" s="56" customFormat="1" x14ac:dyDescent="0.2"/>
    <row r="104" s="56" customFormat="1" x14ac:dyDescent="0.2"/>
    <row r="105" s="56" customFormat="1" x14ac:dyDescent="0.2"/>
    <row r="106" s="56" customFormat="1" x14ac:dyDescent="0.2"/>
    <row r="107" s="56" customFormat="1" x14ac:dyDescent="0.2"/>
    <row r="108" s="56" customFormat="1" x14ac:dyDescent="0.2"/>
    <row r="109" s="56" customFormat="1" x14ac:dyDescent="0.2"/>
    <row r="110" s="56" customFormat="1" x14ac:dyDescent="0.2"/>
    <row r="111" s="56" customFormat="1" x14ac:dyDescent="0.2"/>
    <row r="112" s="56" customFormat="1" x14ac:dyDescent="0.2"/>
    <row r="113" s="56" customFormat="1" x14ac:dyDescent="0.2"/>
    <row r="114" s="56" customFormat="1" x14ac:dyDescent="0.2"/>
    <row r="115" s="56" customFormat="1" x14ac:dyDescent="0.2"/>
    <row r="116" s="56" customFormat="1" x14ac:dyDescent="0.2"/>
    <row r="117" s="56" customFormat="1" x14ac:dyDescent="0.2"/>
    <row r="118" s="56" customFormat="1" x14ac:dyDescent="0.2"/>
    <row r="119" s="56" customFormat="1" x14ac:dyDescent="0.2"/>
    <row r="120" s="56" customFormat="1" x14ac:dyDescent="0.2"/>
    <row r="121" s="56" customFormat="1" x14ac:dyDescent="0.2"/>
    <row r="122" s="56" customFormat="1" x14ac:dyDescent="0.2"/>
    <row r="123" s="56" customFormat="1" x14ac:dyDescent="0.2"/>
    <row r="124" s="56" customFormat="1" x14ac:dyDescent="0.2"/>
    <row r="125" s="56" customFormat="1" x14ac:dyDescent="0.2"/>
    <row r="126" s="56" customFormat="1" x14ac:dyDescent="0.2"/>
    <row r="127" s="56" customFormat="1" x14ac:dyDescent="0.2"/>
    <row r="128" s="56" customFormat="1" x14ac:dyDescent="0.2"/>
    <row r="129" s="56" customFormat="1" x14ac:dyDescent="0.2"/>
  </sheetData>
  <mergeCells count="3">
    <mergeCell ref="A1:K1"/>
    <mergeCell ref="A3:K3"/>
    <mergeCell ref="A5:K5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45"/>
  <sheetViews>
    <sheetView workbookViewId="0">
      <selection activeCell="E10" sqref="E10"/>
    </sheetView>
  </sheetViews>
  <sheetFormatPr defaultColWidth="8.85546875" defaultRowHeight="10.5" x14ac:dyDescent="0.2"/>
  <cols>
    <col min="1" max="1" width="51.42578125" style="56" customWidth="1"/>
    <col min="2" max="4" width="20.7109375" style="56" customWidth="1"/>
    <col min="5" max="5" width="19.7109375" style="56" customWidth="1"/>
    <col min="6" max="7" width="15.7109375" style="56" customWidth="1"/>
    <col min="8" max="16384" width="8.85546875" style="56"/>
  </cols>
  <sheetData>
    <row r="2" spans="1:8" customFormat="1" ht="15.75" customHeight="1" x14ac:dyDescent="0.25">
      <c r="B2" s="167" t="s">
        <v>16</v>
      </c>
      <c r="C2" s="167"/>
      <c r="D2" s="167"/>
      <c r="E2" s="167"/>
      <c r="F2" s="167"/>
      <c r="G2" s="167"/>
      <c r="H2" s="167"/>
    </row>
    <row r="4" spans="1:8" ht="11.25" thickBot="1" x14ac:dyDescent="0.25"/>
    <row r="5" spans="1:8" s="51" customFormat="1" ht="24.6" customHeight="1" thickBot="1" x14ac:dyDescent="0.25">
      <c r="A5" s="50" t="s">
        <v>2</v>
      </c>
      <c r="B5" s="30" t="s">
        <v>145</v>
      </c>
      <c r="C5" s="30" t="s">
        <v>146</v>
      </c>
      <c r="D5" s="30" t="s">
        <v>143</v>
      </c>
      <c r="E5" s="30" t="s">
        <v>147</v>
      </c>
      <c r="F5" s="30" t="s">
        <v>9</v>
      </c>
      <c r="G5" s="30" t="s">
        <v>25</v>
      </c>
    </row>
    <row r="6" spans="1:8" s="51" customFormat="1" ht="24.6" customHeight="1" x14ac:dyDescent="0.2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 t="s">
        <v>11</v>
      </c>
      <c r="G6" s="30" t="s">
        <v>12</v>
      </c>
    </row>
    <row r="7" spans="1:8" s="54" customFormat="1" ht="12.75" x14ac:dyDescent="0.2">
      <c r="A7" s="45" t="s">
        <v>50</v>
      </c>
      <c r="B7" s="46"/>
      <c r="C7" s="46"/>
      <c r="D7" s="46"/>
      <c r="E7" s="46"/>
      <c r="F7" s="47"/>
      <c r="G7" s="47"/>
    </row>
    <row r="8" spans="1:8" s="54" customFormat="1" ht="12.75" x14ac:dyDescent="0.2">
      <c r="A8" s="45" t="s">
        <v>51</v>
      </c>
      <c r="B8" s="48">
        <v>2893272.93</v>
      </c>
      <c r="C8" s="48">
        <v>4033978</v>
      </c>
      <c r="D8" s="48">
        <v>3742889</v>
      </c>
      <c r="E8" s="48">
        <v>3398297.67</v>
      </c>
      <c r="F8" s="55">
        <f>+E8/B8*100</f>
        <v>117.45513652595506</v>
      </c>
      <c r="G8" s="57">
        <f>+E8/D8*100</f>
        <v>90.793439773394297</v>
      </c>
    </row>
    <row r="9" spans="1:8" s="54" customFormat="1" ht="25.5" x14ac:dyDescent="0.2">
      <c r="A9" s="45" t="s">
        <v>62</v>
      </c>
      <c r="B9" s="48">
        <v>163584.91</v>
      </c>
      <c r="C9" s="48">
        <v>110817</v>
      </c>
      <c r="D9" s="48">
        <v>360817</v>
      </c>
      <c r="E9" s="48">
        <v>420239.44</v>
      </c>
      <c r="F9" s="55">
        <f t="shared" ref="F9:F45" si="0">+E9/B9*100</f>
        <v>256.89376850224141</v>
      </c>
      <c r="G9" s="57">
        <f t="shared" ref="G9:G45" si="1">+E9/D9*100</f>
        <v>116.46885817464255</v>
      </c>
    </row>
    <row r="10" spans="1:8" s="54" customFormat="1" ht="25.5" x14ac:dyDescent="0.2">
      <c r="A10" s="45" t="s">
        <v>67</v>
      </c>
      <c r="B10" s="48">
        <v>109594.52</v>
      </c>
      <c r="C10" s="48">
        <v>72998</v>
      </c>
      <c r="D10" s="48">
        <v>72998</v>
      </c>
      <c r="E10" s="48">
        <v>134669.81</v>
      </c>
      <c r="F10" s="55">
        <f t="shared" si="0"/>
        <v>122.88005823648847</v>
      </c>
      <c r="G10" s="57">
        <f t="shared" si="1"/>
        <v>184.48424614372996</v>
      </c>
    </row>
    <row r="11" spans="1:8" s="54" customFormat="1" ht="25.5" x14ac:dyDescent="0.2">
      <c r="A11" s="45" t="s">
        <v>70</v>
      </c>
      <c r="B11" s="48">
        <v>885237.73</v>
      </c>
      <c r="C11" s="48">
        <v>831796</v>
      </c>
      <c r="D11" s="48">
        <v>313218</v>
      </c>
      <c r="E11" s="48">
        <v>863879.52</v>
      </c>
      <c r="F11" s="55">
        <f t="shared" si="0"/>
        <v>97.587291043277162</v>
      </c>
      <c r="G11" s="57">
        <f t="shared" si="1"/>
        <v>275.80775051242267</v>
      </c>
    </row>
    <row r="12" spans="1:8" s="54" customFormat="1" ht="25.5" x14ac:dyDescent="0.2">
      <c r="A12" s="45" t="s">
        <v>73</v>
      </c>
      <c r="B12" s="48">
        <v>1696798.66</v>
      </c>
      <c r="C12" s="48">
        <v>3015713</v>
      </c>
      <c r="D12" s="48">
        <v>2993202</v>
      </c>
      <c r="E12" s="48">
        <v>1968725</v>
      </c>
      <c r="F12" s="55">
        <f t="shared" si="0"/>
        <v>116.02584598929376</v>
      </c>
      <c r="G12" s="57">
        <f t="shared" si="1"/>
        <v>65.773208757711643</v>
      </c>
    </row>
    <row r="13" spans="1:8" s="54" customFormat="1" ht="12.75" x14ac:dyDescent="0.2">
      <c r="A13" s="45" t="s">
        <v>79</v>
      </c>
      <c r="B13" s="48">
        <v>38057.11</v>
      </c>
      <c r="C13" s="48">
        <v>2654</v>
      </c>
      <c r="D13" s="48">
        <v>2654</v>
      </c>
      <c r="E13" s="48">
        <v>10783.9</v>
      </c>
      <c r="F13" s="55">
        <f t="shared" si="0"/>
        <v>28.336098037922479</v>
      </c>
      <c r="G13" s="57">
        <f t="shared" si="1"/>
        <v>406.32629992464206</v>
      </c>
    </row>
    <row r="14" spans="1:8" s="54" customFormat="1" ht="12.75" x14ac:dyDescent="0.2">
      <c r="A14" s="45" t="s">
        <v>52</v>
      </c>
      <c r="B14" s="46"/>
      <c r="C14" s="46"/>
      <c r="D14" s="48">
        <v>50000</v>
      </c>
      <c r="E14" s="48">
        <v>51800</v>
      </c>
      <c r="F14" s="55"/>
      <c r="G14" s="57">
        <f t="shared" si="1"/>
        <v>103.60000000000001</v>
      </c>
    </row>
    <row r="15" spans="1:8" s="54" customFormat="1" ht="12.75" x14ac:dyDescent="0.2">
      <c r="A15" s="45" t="s">
        <v>82</v>
      </c>
      <c r="B15" s="46"/>
      <c r="C15" s="46"/>
      <c r="D15" s="48">
        <v>50000</v>
      </c>
      <c r="E15" s="48">
        <v>51800</v>
      </c>
      <c r="F15" s="55"/>
      <c r="G15" s="57">
        <f t="shared" si="1"/>
        <v>103.60000000000001</v>
      </c>
    </row>
    <row r="16" spans="1:8" s="54" customFormat="1" ht="12.75" x14ac:dyDescent="0.2">
      <c r="A16" s="45" t="s">
        <v>53</v>
      </c>
      <c r="B16" s="48">
        <v>2893272.93</v>
      </c>
      <c r="C16" s="48">
        <v>4033978</v>
      </c>
      <c r="D16" s="48">
        <v>3792889</v>
      </c>
      <c r="E16" s="48">
        <v>3450097.67</v>
      </c>
      <c r="F16" s="55">
        <f t="shared" si="0"/>
        <v>119.24549648345825</v>
      </c>
      <c r="G16" s="57">
        <f t="shared" si="1"/>
        <v>90.962263066491005</v>
      </c>
    </row>
    <row r="17" spans="1:7" s="54" customFormat="1" ht="12.75" x14ac:dyDescent="0.2">
      <c r="A17" s="45" t="s">
        <v>54</v>
      </c>
      <c r="B17" s="48">
        <v>3260797.74</v>
      </c>
      <c r="C17" s="48">
        <v>3702321</v>
      </c>
      <c r="D17" s="48">
        <v>4492943</v>
      </c>
      <c r="E17" s="48">
        <v>3726714.61</v>
      </c>
      <c r="F17" s="55">
        <f t="shared" si="0"/>
        <v>114.28843206938679</v>
      </c>
      <c r="G17" s="57">
        <f t="shared" si="1"/>
        <v>82.94595791667065</v>
      </c>
    </row>
    <row r="18" spans="1:7" s="54" customFormat="1" ht="12.75" x14ac:dyDescent="0.2">
      <c r="A18" s="45" t="s">
        <v>87</v>
      </c>
      <c r="B18" s="48">
        <v>2516619.35</v>
      </c>
      <c r="C18" s="48">
        <v>2621700</v>
      </c>
      <c r="D18" s="48">
        <v>3103976</v>
      </c>
      <c r="E18" s="48">
        <v>2613277.37</v>
      </c>
      <c r="F18" s="55">
        <f t="shared" si="0"/>
        <v>103.84078823839609</v>
      </c>
      <c r="G18" s="57">
        <f t="shared" si="1"/>
        <v>84.191287883669204</v>
      </c>
    </row>
    <row r="19" spans="1:7" s="54" customFormat="1" ht="12.75" x14ac:dyDescent="0.2">
      <c r="A19" s="45" t="s">
        <v>15</v>
      </c>
      <c r="B19" s="48">
        <v>35727.61</v>
      </c>
      <c r="C19" s="48">
        <v>31000</v>
      </c>
      <c r="D19" s="48">
        <v>39500</v>
      </c>
      <c r="E19" s="48">
        <v>27473.52</v>
      </c>
      <c r="F19" s="55">
        <f t="shared" si="0"/>
        <v>76.897167204859201</v>
      </c>
      <c r="G19" s="57">
        <f t="shared" si="1"/>
        <v>69.553215189873413</v>
      </c>
    </row>
    <row r="20" spans="1:7" s="54" customFormat="1" ht="12.75" x14ac:dyDescent="0.2">
      <c r="A20" s="45" t="s">
        <v>14</v>
      </c>
      <c r="B20" s="48">
        <v>397528.43</v>
      </c>
      <c r="C20" s="48">
        <v>510525</v>
      </c>
      <c r="D20" s="48">
        <v>417436</v>
      </c>
      <c r="E20" s="48">
        <v>415831.41</v>
      </c>
      <c r="F20" s="55">
        <f t="shared" si="0"/>
        <v>104.60419396922127</v>
      </c>
      <c r="G20" s="57">
        <f t="shared" si="1"/>
        <v>99.61560814112822</v>
      </c>
    </row>
    <row r="21" spans="1:7" s="54" customFormat="1" ht="12.75" x14ac:dyDescent="0.2">
      <c r="A21" s="45" t="s">
        <v>148</v>
      </c>
      <c r="B21" s="46"/>
      <c r="C21" s="48">
        <v>57666</v>
      </c>
      <c r="D21" s="48">
        <v>429027</v>
      </c>
      <c r="E21" s="48">
        <v>285691.21000000002</v>
      </c>
      <c r="F21" s="55"/>
      <c r="G21" s="57">
        <f t="shared" si="1"/>
        <v>66.590496635409906</v>
      </c>
    </row>
    <row r="22" spans="1:7" s="54" customFormat="1" ht="12.75" x14ac:dyDescent="0.2">
      <c r="A22" s="45" t="s">
        <v>149</v>
      </c>
      <c r="B22" s="48">
        <v>2083363.31</v>
      </c>
      <c r="C22" s="48">
        <v>1912356</v>
      </c>
      <c r="D22" s="48">
        <v>1972356</v>
      </c>
      <c r="E22" s="48">
        <v>1884281.23</v>
      </c>
      <c r="F22" s="55">
        <f t="shared" si="0"/>
        <v>90.444197656528758</v>
      </c>
      <c r="G22" s="57">
        <f t="shared" si="1"/>
        <v>95.534539910644938</v>
      </c>
    </row>
    <row r="23" spans="1:7" s="54" customFormat="1" ht="12.75" x14ac:dyDescent="0.2">
      <c r="A23" s="45" t="s">
        <v>150</v>
      </c>
      <c r="B23" s="46"/>
      <c r="C23" s="48">
        <v>39153</v>
      </c>
      <c r="D23" s="48">
        <v>39153</v>
      </c>
      <c r="E23" s="46"/>
      <c r="F23" s="55"/>
      <c r="G23" s="57">
        <f t="shared" si="1"/>
        <v>0</v>
      </c>
    </row>
    <row r="24" spans="1:7" s="54" customFormat="1" ht="25.5" x14ac:dyDescent="0.2">
      <c r="A24" s="45" t="s">
        <v>151</v>
      </c>
      <c r="B24" s="46"/>
      <c r="C24" s="48">
        <v>71000</v>
      </c>
      <c r="D24" s="48">
        <v>135504</v>
      </c>
      <c r="E24" s="46"/>
      <c r="F24" s="55"/>
      <c r="G24" s="57">
        <f t="shared" si="1"/>
        <v>0</v>
      </c>
    </row>
    <row r="25" spans="1:7" s="54" customFormat="1" ht="25.5" x14ac:dyDescent="0.2">
      <c r="A25" s="45" t="s">
        <v>152</v>
      </c>
      <c r="B25" s="46"/>
      <c r="C25" s="46"/>
      <c r="D25" s="48">
        <v>71000</v>
      </c>
      <c r="E25" s="46"/>
      <c r="F25" s="55"/>
      <c r="G25" s="57">
        <f t="shared" si="1"/>
        <v>0</v>
      </c>
    </row>
    <row r="26" spans="1:7" s="54" customFormat="1" ht="12.75" x14ac:dyDescent="0.2">
      <c r="A26" s="45" t="s">
        <v>94</v>
      </c>
      <c r="B26" s="48">
        <v>741583.09</v>
      </c>
      <c r="C26" s="48">
        <v>1070667</v>
      </c>
      <c r="D26" s="48">
        <v>1379013</v>
      </c>
      <c r="E26" s="48">
        <v>1110669.3999999999</v>
      </c>
      <c r="F26" s="55">
        <f t="shared" si="0"/>
        <v>149.77005476217101</v>
      </c>
      <c r="G26" s="57">
        <f t="shared" si="1"/>
        <v>80.540894103246302</v>
      </c>
    </row>
    <row r="27" spans="1:7" s="54" customFormat="1" ht="12.75" x14ac:dyDescent="0.2">
      <c r="A27" s="45" t="s">
        <v>15</v>
      </c>
      <c r="B27" s="49">
        <v>590.58000000000004</v>
      </c>
      <c r="C27" s="48">
        <v>2654</v>
      </c>
      <c r="D27" s="48">
        <v>1000</v>
      </c>
      <c r="E27" s="49">
        <v>789.01</v>
      </c>
      <c r="F27" s="55">
        <f t="shared" si="0"/>
        <v>133.59917369365709</v>
      </c>
      <c r="G27" s="57">
        <f t="shared" si="1"/>
        <v>78.900999999999996</v>
      </c>
    </row>
    <row r="28" spans="1:7" s="54" customFormat="1" ht="12.75" x14ac:dyDescent="0.2">
      <c r="A28" s="45" t="s">
        <v>14</v>
      </c>
      <c r="B28" s="48">
        <v>90136.86</v>
      </c>
      <c r="C28" s="48">
        <v>259726</v>
      </c>
      <c r="D28" s="48">
        <v>359726</v>
      </c>
      <c r="E28" s="48">
        <v>170657.34</v>
      </c>
      <c r="F28" s="55">
        <f t="shared" si="0"/>
        <v>189.3313567834513</v>
      </c>
      <c r="G28" s="57">
        <f t="shared" si="1"/>
        <v>47.440924481410853</v>
      </c>
    </row>
    <row r="29" spans="1:7" s="54" customFormat="1" ht="12.75" x14ac:dyDescent="0.2">
      <c r="A29" s="45" t="s">
        <v>148</v>
      </c>
      <c r="B29" s="48">
        <v>5615.56</v>
      </c>
      <c r="C29" s="48">
        <v>15332</v>
      </c>
      <c r="D29" s="48">
        <v>115332</v>
      </c>
      <c r="E29" s="48">
        <v>4844.2700000000004</v>
      </c>
      <c r="F29" s="55">
        <f t="shared" si="0"/>
        <v>86.265127609713005</v>
      </c>
      <c r="G29" s="57">
        <f t="shared" si="1"/>
        <v>4.2002826622273091</v>
      </c>
    </row>
    <row r="30" spans="1:7" s="54" customFormat="1" ht="12.75" x14ac:dyDescent="0.2">
      <c r="A30" s="45" t="s">
        <v>149</v>
      </c>
      <c r="B30" s="48">
        <v>634742.76</v>
      </c>
      <c r="C30" s="48">
        <v>792291</v>
      </c>
      <c r="D30" s="48">
        <v>652291</v>
      </c>
      <c r="E30" s="48">
        <v>613821.32999999996</v>
      </c>
      <c r="F30" s="55">
        <f t="shared" si="0"/>
        <v>96.703951377090135</v>
      </c>
      <c r="G30" s="57">
        <f t="shared" si="1"/>
        <v>94.10237608674656</v>
      </c>
    </row>
    <row r="31" spans="1:7" s="54" customFormat="1" ht="12.75" x14ac:dyDescent="0.2">
      <c r="A31" s="45" t="s">
        <v>150</v>
      </c>
      <c r="B31" s="46"/>
      <c r="C31" s="49">
        <v>664</v>
      </c>
      <c r="D31" s="49">
        <v>664</v>
      </c>
      <c r="E31" s="46"/>
      <c r="F31" s="55"/>
      <c r="G31" s="57">
        <f t="shared" si="1"/>
        <v>0</v>
      </c>
    </row>
    <row r="32" spans="1:7" s="54" customFormat="1" ht="12.75" x14ac:dyDescent="0.2">
      <c r="A32" s="45" t="s">
        <v>153</v>
      </c>
      <c r="B32" s="48">
        <v>9291</v>
      </c>
      <c r="C32" s="46"/>
      <c r="D32" s="46"/>
      <c r="E32" s="46"/>
      <c r="F32" s="55">
        <f t="shared" si="0"/>
        <v>0</v>
      </c>
      <c r="G32" s="57"/>
    </row>
    <row r="33" spans="1:7" s="54" customFormat="1" ht="25.5" x14ac:dyDescent="0.2">
      <c r="A33" s="45" t="s">
        <v>151</v>
      </c>
      <c r="B33" s="48">
        <v>1206.33</v>
      </c>
      <c r="C33" s="46"/>
      <c r="D33" s="48">
        <v>250000</v>
      </c>
      <c r="E33" s="48">
        <v>320557.45</v>
      </c>
      <c r="F33" s="55">
        <f t="shared" si="0"/>
        <v>26572.948529838435</v>
      </c>
      <c r="G33" s="57">
        <f t="shared" si="1"/>
        <v>128.22298000000001</v>
      </c>
    </row>
    <row r="34" spans="1:7" s="54" customFormat="1" ht="12.75" x14ac:dyDescent="0.2">
      <c r="A34" s="45" t="s">
        <v>125</v>
      </c>
      <c r="B34" s="48">
        <v>2595.3000000000002</v>
      </c>
      <c r="C34" s="48">
        <v>9954</v>
      </c>
      <c r="D34" s="48">
        <v>9954</v>
      </c>
      <c r="E34" s="48">
        <v>2767.84</v>
      </c>
      <c r="F34" s="55">
        <f t="shared" si="0"/>
        <v>106.64817169498708</v>
      </c>
      <c r="G34" s="57">
        <f t="shared" si="1"/>
        <v>27.806309021498897</v>
      </c>
    </row>
    <row r="35" spans="1:7" s="54" customFormat="1" ht="12.75" x14ac:dyDescent="0.2">
      <c r="A35" s="45" t="s">
        <v>14</v>
      </c>
      <c r="B35" s="49">
        <v>11.95</v>
      </c>
      <c r="C35" s="48">
        <v>2654</v>
      </c>
      <c r="D35" s="48">
        <v>2654</v>
      </c>
      <c r="E35" s="46"/>
      <c r="F35" s="55">
        <f t="shared" si="0"/>
        <v>0</v>
      </c>
      <c r="G35" s="57">
        <f t="shared" si="1"/>
        <v>0</v>
      </c>
    </row>
    <row r="36" spans="1:7" s="54" customFormat="1" ht="12.75" x14ac:dyDescent="0.2">
      <c r="A36" s="45" t="s">
        <v>149</v>
      </c>
      <c r="B36" s="48">
        <v>2583.35</v>
      </c>
      <c r="C36" s="48">
        <v>7300</v>
      </c>
      <c r="D36" s="48">
        <v>7300</v>
      </c>
      <c r="E36" s="48">
        <v>2767.84</v>
      </c>
      <c r="F36" s="55">
        <f t="shared" si="0"/>
        <v>107.14150231288831</v>
      </c>
      <c r="G36" s="57">
        <f t="shared" si="1"/>
        <v>37.915616438356167</v>
      </c>
    </row>
    <row r="37" spans="1:7" s="54" customFormat="1" ht="12.75" x14ac:dyDescent="0.2">
      <c r="A37" s="45" t="s">
        <v>55</v>
      </c>
      <c r="B37" s="48">
        <v>130355.1</v>
      </c>
      <c r="C37" s="48">
        <v>331657</v>
      </c>
      <c r="D37" s="48">
        <v>173655</v>
      </c>
      <c r="E37" s="48">
        <v>45761.14</v>
      </c>
      <c r="F37" s="55">
        <f t="shared" si="0"/>
        <v>35.104986302799048</v>
      </c>
      <c r="G37" s="57">
        <f t="shared" si="1"/>
        <v>26.351754916357145</v>
      </c>
    </row>
    <row r="38" spans="1:7" s="54" customFormat="1" ht="12.75" x14ac:dyDescent="0.2">
      <c r="A38" s="45" t="s">
        <v>129</v>
      </c>
      <c r="B38" s="48">
        <v>53333.41</v>
      </c>
      <c r="C38" s="48">
        <v>184157</v>
      </c>
      <c r="D38" s="48">
        <v>173655</v>
      </c>
      <c r="E38" s="48">
        <v>45761.14</v>
      </c>
      <c r="F38" s="55">
        <f t="shared" si="0"/>
        <v>85.802014159604639</v>
      </c>
      <c r="G38" s="57">
        <f t="shared" si="1"/>
        <v>26.351754916357145</v>
      </c>
    </row>
    <row r="39" spans="1:7" s="54" customFormat="1" ht="12.75" x14ac:dyDescent="0.2">
      <c r="A39" s="45" t="s">
        <v>14</v>
      </c>
      <c r="B39" s="48">
        <v>27152</v>
      </c>
      <c r="C39" s="48">
        <v>61545</v>
      </c>
      <c r="D39" s="48">
        <v>61545</v>
      </c>
      <c r="E39" s="48">
        <v>10749.94</v>
      </c>
      <c r="F39" s="55">
        <f t="shared" si="0"/>
        <v>39.591705951679437</v>
      </c>
      <c r="G39" s="57">
        <f t="shared" si="1"/>
        <v>17.466796652855635</v>
      </c>
    </row>
    <row r="40" spans="1:7" s="54" customFormat="1" ht="12.75" x14ac:dyDescent="0.2">
      <c r="A40" s="45" t="s">
        <v>149</v>
      </c>
      <c r="B40" s="48">
        <v>26181.41</v>
      </c>
      <c r="C40" s="48">
        <v>100000</v>
      </c>
      <c r="D40" s="48">
        <v>20000</v>
      </c>
      <c r="E40" s="48">
        <v>12399.3</v>
      </c>
      <c r="F40" s="55">
        <f t="shared" si="0"/>
        <v>47.359175842706712</v>
      </c>
      <c r="G40" s="57">
        <f t="shared" si="1"/>
        <v>61.996499999999997</v>
      </c>
    </row>
    <row r="41" spans="1:7" s="54" customFormat="1" ht="12.75" x14ac:dyDescent="0.2">
      <c r="A41" s="45" t="s">
        <v>153</v>
      </c>
      <c r="B41" s="46"/>
      <c r="C41" s="48">
        <v>22612</v>
      </c>
      <c r="D41" s="48">
        <v>22612</v>
      </c>
      <c r="E41" s="48">
        <v>22611.9</v>
      </c>
      <c r="F41" s="55"/>
      <c r="G41" s="57">
        <f t="shared" si="1"/>
        <v>99.999557756943219</v>
      </c>
    </row>
    <row r="42" spans="1:7" s="54" customFormat="1" ht="25.5" x14ac:dyDescent="0.2">
      <c r="A42" s="45" t="s">
        <v>154</v>
      </c>
      <c r="B42" s="46"/>
      <c r="C42" s="46"/>
      <c r="D42" s="48">
        <v>69498</v>
      </c>
      <c r="E42" s="46"/>
      <c r="F42" s="55"/>
      <c r="G42" s="57">
        <f t="shared" si="1"/>
        <v>0</v>
      </c>
    </row>
    <row r="43" spans="1:7" s="54" customFormat="1" ht="12.75" x14ac:dyDescent="0.2">
      <c r="A43" s="45" t="s">
        <v>138</v>
      </c>
      <c r="B43" s="48">
        <v>77021.69</v>
      </c>
      <c r="C43" s="48">
        <v>147500</v>
      </c>
      <c r="D43" s="46"/>
      <c r="E43" s="46"/>
      <c r="F43" s="55">
        <f t="shared" si="0"/>
        <v>0</v>
      </c>
      <c r="G43" s="57"/>
    </row>
    <row r="44" spans="1:7" s="54" customFormat="1" ht="12.75" x14ac:dyDescent="0.2">
      <c r="A44" s="45" t="s">
        <v>149</v>
      </c>
      <c r="B44" s="48">
        <v>77021.69</v>
      </c>
      <c r="C44" s="48">
        <v>147500</v>
      </c>
      <c r="D44" s="46"/>
      <c r="E44" s="46"/>
      <c r="F44" s="55">
        <f t="shared" si="0"/>
        <v>0</v>
      </c>
      <c r="G44" s="57"/>
    </row>
    <row r="45" spans="1:7" s="54" customFormat="1" ht="12.75" x14ac:dyDescent="0.2">
      <c r="A45" s="45" t="s">
        <v>56</v>
      </c>
      <c r="B45" s="48">
        <v>3391152.84</v>
      </c>
      <c r="C45" s="48">
        <v>4033978</v>
      </c>
      <c r="D45" s="48">
        <v>4666598</v>
      </c>
      <c r="E45" s="48">
        <v>3772475.75</v>
      </c>
      <c r="F45" s="55">
        <f t="shared" si="0"/>
        <v>111.2446394483358</v>
      </c>
      <c r="G45" s="57">
        <f t="shared" si="1"/>
        <v>80.839955573632011</v>
      </c>
    </row>
  </sheetData>
  <mergeCells count="1">
    <mergeCell ref="B2:H2"/>
  </mergeCells>
  <pageMargins left="0.7" right="0.7" top="0.75" bottom="0.75" header="0.3" footer="0.3"/>
  <pageSetup paperSize="9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G46"/>
  <sheetViews>
    <sheetView workbookViewId="0">
      <selection activeCell="B8" sqref="B8"/>
    </sheetView>
  </sheetViews>
  <sheetFormatPr defaultColWidth="8.85546875" defaultRowHeight="10.5" x14ac:dyDescent="0.2"/>
  <cols>
    <col min="1" max="1" width="55.28515625" style="56" customWidth="1"/>
    <col min="2" max="5" width="20.7109375" style="56" customWidth="1"/>
    <col min="6" max="7" width="15.7109375" style="56" customWidth="1"/>
    <col min="8" max="16384" width="8.85546875" style="56"/>
  </cols>
  <sheetData>
    <row r="2" spans="1:7" customFormat="1" ht="15.75" customHeight="1" x14ac:dyDescent="0.25">
      <c r="B2" s="167" t="s">
        <v>23</v>
      </c>
      <c r="C2" s="167"/>
      <c r="D2" s="167"/>
      <c r="E2" s="167"/>
      <c r="F2" s="167"/>
      <c r="G2" s="167"/>
    </row>
    <row r="4" spans="1:7" ht="11.25" thickBot="1" x14ac:dyDescent="0.25"/>
    <row r="5" spans="1:7" s="51" customFormat="1" ht="29.45" customHeight="1" thickBot="1" x14ac:dyDescent="0.25">
      <c r="A5" s="50" t="s">
        <v>2</v>
      </c>
      <c r="B5" s="30" t="s">
        <v>155</v>
      </c>
      <c r="C5" s="30" t="s">
        <v>142</v>
      </c>
      <c r="D5" s="30" t="s">
        <v>156</v>
      </c>
      <c r="E5" s="30" t="s">
        <v>157</v>
      </c>
      <c r="F5" s="30" t="s">
        <v>9</v>
      </c>
      <c r="G5" s="30" t="s">
        <v>25</v>
      </c>
    </row>
    <row r="6" spans="1:7" s="51" customFormat="1" ht="29.45" customHeight="1" x14ac:dyDescent="0.2">
      <c r="A6" s="52">
        <v>1</v>
      </c>
      <c r="B6" s="30">
        <v>2</v>
      </c>
      <c r="C6" s="30">
        <v>3</v>
      </c>
      <c r="D6" s="30">
        <v>4</v>
      </c>
      <c r="E6" s="30">
        <v>5</v>
      </c>
      <c r="F6" s="30" t="s">
        <v>11</v>
      </c>
      <c r="G6" s="30" t="s">
        <v>12</v>
      </c>
    </row>
    <row r="7" spans="1:7" s="51" customFormat="1" ht="12.75" x14ac:dyDescent="0.2">
      <c r="A7" s="58" t="s">
        <v>158</v>
      </c>
      <c r="B7" s="59">
        <v>3391152.84</v>
      </c>
      <c r="C7" s="59">
        <v>4666598</v>
      </c>
      <c r="D7" s="59">
        <v>4666598</v>
      </c>
      <c r="E7" s="59">
        <v>3772475.75</v>
      </c>
      <c r="F7" s="60">
        <f>+E7/B7*100</f>
        <v>111.2446394483358</v>
      </c>
      <c r="G7" s="61">
        <f>+E7/D7*100</f>
        <v>80.839955573632011</v>
      </c>
    </row>
    <row r="8" spans="1:7" s="51" customFormat="1" ht="25.5" x14ac:dyDescent="0.2">
      <c r="A8" s="62" t="s">
        <v>159</v>
      </c>
      <c r="B8" s="63">
        <v>3391152.84</v>
      </c>
      <c r="C8" s="64">
        <v>0</v>
      </c>
      <c r="D8" s="64">
        <v>0</v>
      </c>
      <c r="E8" s="64">
        <v>0</v>
      </c>
      <c r="F8" s="64">
        <v>0</v>
      </c>
      <c r="G8" s="65">
        <v>0</v>
      </c>
    </row>
    <row r="9" spans="1:7" s="51" customFormat="1" ht="25.5" x14ac:dyDescent="0.2">
      <c r="A9" s="62" t="s">
        <v>160</v>
      </c>
      <c r="B9" s="63">
        <v>3391152.84</v>
      </c>
      <c r="C9" s="66"/>
      <c r="D9" s="66"/>
      <c r="E9" s="66"/>
      <c r="F9" s="66"/>
      <c r="G9" s="67"/>
    </row>
    <row r="10" spans="1:7" s="51" customFormat="1" ht="12.75" x14ac:dyDescent="0.2">
      <c r="A10" s="68" t="s">
        <v>161</v>
      </c>
      <c r="B10" s="69">
        <v>3391152.84</v>
      </c>
      <c r="C10" s="70"/>
      <c r="D10" s="70"/>
      <c r="E10" s="70"/>
      <c r="F10" s="70"/>
      <c r="G10" s="71"/>
    </row>
    <row r="11" spans="1:7" s="51" customFormat="1" ht="12.75" x14ac:dyDescent="0.2">
      <c r="A11" s="72" t="s">
        <v>162</v>
      </c>
      <c r="B11" s="73">
        <v>3391152.84</v>
      </c>
      <c r="C11" s="74"/>
      <c r="D11" s="74"/>
      <c r="E11" s="74"/>
      <c r="F11" s="74"/>
      <c r="G11" s="75"/>
    </row>
    <row r="12" spans="1:7" s="51" customFormat="1" ht="12.75" x14ac:dyDescent="0.2">
      <c r="A12" s="72" t="s">
        <v>163</v>
      </c>
      <c r="B12" s="73">
        <v>9291</v>
      </c>
      <c r="C12" s="74"/>
      <c r="D12" s="74"/>
      <c r="E12" s="74"/>
      <c r="F12" s="74"/>
      <c r="G12" s="75"/>
    </row>
    <row r="13" spans="1:7" s="51" customFormat="1" ht="12.75" x14ac:dyDescent="0.2">
      <c r="A13" s="76" t="s">
        <v>54</v>
      </c>
      <c r="B13" s="77">
        <v>9291</v>
      </c>
      <c r="C13" s="78"/>
      <c r="D13" s="78"/>
      <c r="E13" s="78"/>
      <c r="F13" s="78"/>
      <c r="G13" s="79"/>
    </row>
    <row r="14" spans="1:7" s="51" customFormat="1" ht="12.75" x14ac:dyDescent="0.2">
      <c r="A14" s="80" t="s">
        <v>94</v>
      </c>
      <c r="B14" s="81">
        <v>9291</v>
      </c>
      <c r="C14" s="82"/>
      <c r="D14" s="82"/>
      <c r="E14" s="82"/>
      <c r="F14" s="82"/>
      <c r="G14" s="83"/>
    </row>
    <row r="15" spans="1:7" s="51" customFormat="1" ht="12.75" x14ac:dyDescent="0.2">
      <c r="A15" s="84" t="s">
        <v>164</v>
      </c>
      <c r="B15" s="85">
        <v>77021.69</v>
      </c>
      <c r="C15" s="86"/>
      <c r="D15" s="86"/>
      <c r="E15" s="86"/>
      <c r="F15" s="86"/>
      <c r="G15" s="83"/>
    </row>
    <row r="16" spans="1:7" s="51" customFormat="1" ht="12.75" x14ac:dyDescent="0.2">
      <c r="A16" s="76" t="s">
        <v>55</v>
      </c>
      <c r="B16" s="77">
        <v>77021.69</v>
      </c>
      <c r="C16" s="78"/>
      <c r="D16" s="78"/>
      <c r="E16" s="78"/>
      <c r="F16" s="78"/>
      <c r="G16" s="79"/>
    </row>
    <row r="17" spans="1:7" s="51" customFormat="1" ht="12.75" x14ac:dyDescent="0.2">
      <c r="A17" s="80" t="s">
        <v>138</v>
      </c>
      <c r="B17" s="81">
        <v>77021.69</v>
      </c>
      <c r="C17" s="82"/>
      <c r="D17" s="82"/>
      <c r="E17" s="82"/>
      <c r="F17" s="82"/>
      <c r="G17" s="83"/>
    </row>
    <row r="18" spans="1:7" s="51" customFormat="1" ht="12.75" x14ac:dyDescent="0.2">
      <c r="A18" s="84" t="s">
        <v>165</v>
      </c>
      <c r="B18" s="85">
        <v>3267315.63</v>
      </c>
      <c r="C18" s="86"/>
      <c r="D18" s="86"/>
      <c r="E18" s="86"/>
      <c r="F18" s="86"/>
      <c r="G18" s="83"/>
    </row>
    <row r="19" spans="1:7" s="51" customFormat="1" ht="12.75" x14ac:dyDescent="0.2">
      <c r="A19" s="76" t="s">
        <v>54</v>
      </c>
      <c r="B19" s="77">
        <v>3213982.22</v>
      </c>
      <c r="C19" s="78"/>
      <c r="D19" s="78"/>
      <c r="E19" s="78"/>
      <c r="F19" s="78"/>
      <c r="G19" s="79"/>
    </row>
    <row r="20" spans="1:7" s="51" customFormat="1" ht="12.75" x14ac:dyDescent="0.2">
      <c r="A20" s="80" t="s">
        <v>87</v>
      </c>
      <c r="B20" s="81">
        <v>2480891.7400000002</v>
      </c>
      <c r="C20" s="82"/>
      <c r="D20" s="82"/>
      <c r="E20" s="82"/>
      <c r="F20" s="82"/>
      <c r="G20" s="83"/>
    </row>
    <row r="21" spans="1:7" s="51" customFormat="1" ht="12.75" x14ac:dyDescent="0.2">
      <c r="A21" s="80" t="s">
        <v>94</v>
      </c>
      <c r="B21" s="81">
        <v>730495.18</v>
      </c>
      <c r="C21" s="82"/>
      <c r="D21" s="82"/>
      <c r="E21" s="82"/>
      <c r="F21" s="82"/>
      <c r="G21" s="83"/>
    </row>
    <row r="22" spans="1:7" s="51" customFormat="1" ht="12.75" x14ac:dyDescent="0.2">
      <c r="A22" s="80" t="s">
        <v>125</v>
      </c>
      <c r="B22" s="81">
        <v>2595.3000000000002</v>
      </c>
      <c r="C22" s="82"/>
      <c r="D22" s="82"/>
      <c r="E22" s="82"/>
      <c r="F22" s="82"/>
      <c r="G22" s="83"/>
    </row>
    <row r="23" spans="1:7" s="51" customFormat="1" ht="12.75" x14ac:dyDescent="0.2">
      <c r="A23" s="76" t="s">
        <v>55</v>
      </c>
      <c r="B23" s="77">
        <v>53333.41</v>
      </c>
      <c r="C23" s="78"/>
      <c r="D23" s="78"/>
      <c r="E23" s="78"/>
      <c r="F23" s="78"/>
      <c r="G23" s="79"/>
    </row>
    <row r="24" spans="1:7" s="51" customFormat="1" ht="12.75" x14ac:dyDescent="0.2">
      <c r="A24" s="80" t="s">
        <v>129</v>
      </c>
      <c r="B24" s="81">
        <v>53333.41</v>
      </c>
      <c r="C24" s="82"/>
      <c r="D24" s="82"/>
      <c r="E24" s="82"/>
      <c r="F24" s="82"/>
      <c r="G24" s="83"/>
    </row>
    <row r="25" spans="1:7" s="51" customFormat="1" ht="12.75" x14ac:dyDescent="0.2">
      <c r="A25" s="84" t="s">
        <v>166</v>
      </c>
      <c r="B25" s="85">
        <v>37524.519999999997</v>
      </c>
      <c r="C25" s="86"/>
      <c r="D25" s="86"/>
      <c r="E25" s="86"/>
      <c r="F25" s="86"/>
      <c r="G25" s="83"/>
    </row>
    <row r="26" spans="1:7" s="51" customFormat="1" ht="12.75" x14ac:dyDescent="0.2">
      <c r="A26" s="76" t="s">
        <v>54</v>
      </c>
      <c r="B26" s="77">
        <v>37524.519999999997</v>
      </c>
      <c r="C26" s="78"/>
      <c r="D26" s="78"/>
      <c r="E26" s="78"/>
      <c r="F26" s="78"/>
      <c r="G26" s="79"/>
    </row>
    <row r="27" spans="1:7" s="51" customFormat="1" ht="12.75" x14ac:dyDescent="0.2">
      <c r="A27" s="80" t="s">
        <v>87</v>
      </c>
      <c r="B27" s="81">
        <v>35727.61</v>
      </c>
      <c r="C27" s="82"/>
      <c r="D27" s="82"/>
      <c r="E27" s="82"/>
      <c r="F27" s="82"/>
      <c r="G27" s="83"/>
    </row>
    <row r="28" spans="1:7" s="51" customFormat="1" ht="12.75" x14ac:dyDescent="0.2">
      <c r="A28" s="80" t="s">
        <v>94</v>
      </c>
      <c r="B28" s="81">
        <v>1796.91</v>
      </c>
      <c r="C28" s="82"/>
      <c r="D28" s="82"/>
      <c r="E28" s="82"/>
      <c r="F28" s="82"/>
      <c r="G28" s="83"/>
    </row>
    <row r="29" spans="1:7" s="51" customFormat="1" ht="12.75" x14ac:dyDescent="0.2">
      <c r="A29" s="84" t="s">
        <v>167</v>
      </c>
      <c r="B29" s="87">
        <v>0</v>
      </c>
      <c r="C29" s="85">
        <v>4666598</v>
      </c>
      <c r="D29" s="85">
        <v>4666598</v>
      </c>
      <c r="E29" s="85">
        <v>3772475.75</v>
      </c>
      <c r="F29" s="87"/>
      <c r="G29" s="88">
        <f>+E29/D29*100</f>
        <v>80.839955573632011</v>
      </c>
    </row>
    <row r="30" spans="1:7" s="51" customFormat="1" ht="25.5" x14ac:dyDescent="0.2">
      <c r="A30" s="84" t="s">
        <v>168</v>
      </c>
      <c r="B30" s="86"/>
      <c r="C30" s="85">
        <v>4666598</v>
      </c>
      <c r="D30" s="85">
        <v>4666598</v>
      </c>
      <c r="E30" s="85">
        <v>3772475.75</v>
      </c>
      <c r="F30" s="86"/>
      <c r="G30" s="88">
        <f t="shared" ref="G30:G46" si="0">+E30/D30*100</f>
        <v>80.839955573632011</v>
      </c>
    </row>
    <row r="31" spans="1:7" s="51" customFormat="1" ht="12.75" x14ac:dyDescent="0.2">
      <c r="A31" s="84" t="s">
        <v>161</v>
      </c>
      <c r="B31" s="86"/>
      <c r="C31" s="85">
        <v>4666598</v>
      </c>
      <c r="D31" s="85">
        <v>4666598</v>
      </c>
      <c r="E31" s="85">
        <v>3772475.75</v>
      </c>
      <c r="F31" s="86"/>
      <c r="G31" s="88">
        <f t="shared" si="0"/>
        <v>80.839955573632011</v>
      </c>
    </row>
    <row r="32" spans="1:7" s="51" customFormat="1" ht="12.75" x14ac:dyDescent="0.2">
      <c r="A32" s="84" t="s">
        <v>162</v>
      </c>
      <c r="B32" s="86"/>
      <c r="C32" s="85">
        <v>4666598</v>
      </c>
      <c r="D32" s="85">
        <v>4666598</v>
      </c>
      <c r="E32" s="85">
        <v>3772475.75</v>
      </c>
      <c r="F32" s="86"/>
      <c r="G32" s="88">
        <f t="shared" si="0"/>
        <v>80.839955573632011</v>
      </c>
    </row>
    <row r="33" spans="1:7" s="51" customFormat="1" ht="12.75" x14ac:dyDescent="0.2">
      <c r="A33" s="84" t="s">
        <v>163</v>
      </c>
      <c r="B33" s="86"/>
      <c r="C33" s="85">
        <v>22612</v>
      </c>
      <c r="D33" s="85">
        <v>22612</v>
      </c>
      <c r="E33" s="85">
        <v>22611.9</v>
      </c>
      <c r="F33" s="86"/>
      <c r="G33" s="88">
        <f t="shared" si="0"/>
        <v>99.999557756943219</v>
      </c>
    </row>
    <row r="34" spans="1:7" s="51" customFormat="1" ht="12.75" x14ac:dyDescent="0.2">
      <c r="A34" s="76" t="s">
        <v>55</v>
      </c>
      <c r="B34" s="78"/>
      <c r="C34" s="77">
        <v>22612</v>
      </c>
      <c r="D34" s="77">
        <v>22612</v>
      </c>
      <c r="E34" s="77">
        <v>22611.9</v>
      </c>
      <c r="F34" s="78"/>
      <c r="G34" s="89">
        <f t="shared" si="0"/>
        <v>99.999557756943219</v>
      </c>
    </row>
    <row r="35" spans="1:7" s="51" customFormat="1" ht="12.75" x14ac:dyDescent="0.2">
      <c r="A35" s="80" t="s">
        <v>129</v>
      </c>
      <c r="B35" s="82"/>
      <c r="C35" s="81">
        <v>22612</v>
      </c>
      <c r="D35" s="81">
        <v>22612</v>
      </c>
      <c r="E35" s="81">
        <v>22611.9</v>
      </c>
      <c r="F35" s="82"/>
      <c r="G35" s="88">
        <f t="shared" si="0"/>
        <v>99.999557756943219</v>
      </c>
    </row>
    <row r="36" spans="1:7" s="51" customFormat="1" ht="12.75" x14ac:dyDescent="0.2">
      <c r="A36" s="84" t="s">
        <v>165</v>
      </c>
      <c r="B36" s="86"/>
      <c r="C36" s="85">
        <v>4107165</v>
      </c>
      <c r="D36" s="85">
        <v>4107165</v>
      </c>
      <c r="E36" s="85">
        <v>3401043.87</v>
      </c>
      <c r="F36" s="86"/>
      <c r="G36" s="88">
        <f t="shared" si="0"/>
        <v>82.807578220013085</v>
      </c>
    </row>
    <row r="37" spans="1:7" s="51" customFormat="1" ht="12.75" x14ac:dyDescent="0.2">
      <c r="A37" s="76" t="s">
        <v>54</v>
      </c>
      <c r="B37" s="78"/>
      <c r="C37" s="77">
        <v>3956122</v>
      </c>
      <c r="D37" s="77">
        <v>3956122</v>
      </c>
      <c r="E37" s="77">
        <v>3377894.63</v>
      </c>
      <c r="F37" s="78"/>
      <c r="G37" s="89">
        <f t="shared" si="0"/>
        <v>85.383985377599586</v>
      </c>
    </row>
    <row r="38" spans="1:7" s="51" customFormat="1" ht="12.75" x14ac:dyDescent="0.2">
      <c r="A38" s="80" t="s">
        <v>87</v>
      </c>
      <c r="B38" s="82"/>
      <c r="C38" s="81">
        <v>2818819</v>
      </c>
      <c r="D38" s="81">
        <v>2818819</v>
      </c>
      <c r="E38" s="81">
        <v>2585803.85</v>
      </c>
      <c r="F38" s="82"/>
      <c r="G38" s="88">
        <f t="shared" si="0"/>
        <v>91.733589492620851</v>
      </c>
    </row>
    <row r="39" spans="1:7" s="51" customFormat="1" ht="12.75" x14ac:dyDescent="0.2">
      <c r="A39" s="80" t="s">
        <v>94</v>
      </c>
      <c r="B39" s="82"/>
      <c r="C39" s="81">
        <v>1127349</v>
      </c>
      <c r="D39" s="81">
        <v>1127349</v>
      </c>
      <c r="E39" s="81">
        <v>789322.94</v>
      </c>
      <c r="F39" s="82"/>
      <c r="G39" s="88">
        <f t="shared" si="0"/>
        <v>70.015846024611719</v>
      </c>
    </row>
    <row r="40" spans="1:7" s="51" customFormat="1" ht="12.75" x14ac:dyDescent="0.2">
      <c r="A40" s="80" t="s">
        <v>125</v>
      </c>
      <c r="B40" s="82"/>
      <c r="C40" s="81">
        <v>9954</v>
      </c>
      <c r="D40" s="81">
        <v>9954</v>
      </c>
      <c r="E40" s="81">
        <v>2767.84</v>
      </c>
      <c r="F40" s="82"/>
      <c r="G40" s="88">
        <f t="shared" si="0"/>
        <v>27.806309021498897</v>
      </c>
    </row>
    <row r="41" spans="1:7" s="51" customFormat="1" ht="12.75" x14ac:dyDescent="0.2">
      <c r="A41" s="76" t="s">
        <v>55</v>
      </c>
      <c r="B41" s="78"/>
      <c r="C41" s="77">
        <v>151043</v>
      </c>
      <c r="D41" s="77">
        <v>151043</v>
      </c>
      <c r="E41" s="77">
        <v>23149.24</v>
      </c>
      <c r="F41" s="78"/>
      <c r="G41" s="89">
        <f t="shared" si="0"/>
        <v>15.326258085445868</v>
      </c>
    </row>
    <row r="42" spans="1:7" s="51" customFormat="1" ht="12.75" x14ac:dyDescent="0.2">
      <c r="A42" s="80" t="s">
        <v>129</v>
      </c>
      <c r="B42" s="82"/>
      <c r="C42" s="81">
        <v>151043</v>
      </c>
      <c r="D42" s="81">
        <v>151043</v>
      </c>
      <c r="E42" s="81">
        <v>23149.24</v>
      </c>
      <c r="F42" s="82"/>
      <c r="G42" s="88">
        <f t="shared" si="0"/>
        <v>15.326258085445868</v>
      </c>
    </row>
    <row r="43" spans="1:7" s="51" customFormat="1" ht="12.75" x14ac:dyDescent="0.2">
      <c r="A43" s="84" t="s">
        <v>166</v>
      </c>
      <c r="B43" s="86"/>
      <c r="C43" s="85">
        <v>536821</v>
      </c>
      <c r="D43" s="85">
        <v>536821</v>
      </c>
      <c r="E43" s="85">
        <v>348819.98</v>
      </c>
      <c r="F43" s="86"/>
      <c r="G43" s="88">
        <f t="shared" si="0"/>
        <v>64.978825344015974</v>
      </c>
    </row>
    <row r="44" spans="1:7" s="51" customFormat="1" ht="12.75" x14ac:dyDescent="0.2">
      <c r="A44" s="76" t="s">
        <v>54</v>
      </c>
      <c r="B44" s="78"/>
      <c r="C44" s="77">
        <v>536821</v>
      </c>
      <c r="D44" s="77">
        <v>536821</v>
      </c>
      <c r="E44" s="77">
        <v>348819.98</v>
      </c>
      <c r="F44" s="78"/>
      <c r="G44" s="89">
        <f t="shared" si="0"/>
        <v>64.978825344015974</v>
      </c>
    </row>
    <row r="45" spans="1:7" s="51" customFormat="1" ht="12.75" x14ac:dyDescent="0.2">
      <c r="A45" s="80" t="s">
        <v>87</v>
      </c>
      <c r="B45" s="82"/>
      <c r="C45" s="81">
        <v>285157</v>
      </c>
      <c r="D45" s="81">
        <v>285157</v>
      </c>
      <c r="E45" s="81">
        <v>27473.52</v>
      </c>
      <c r="F45" s="82"/>
      <c r="G45" s="88">
        <f t="shared" si="0"/>
        <v>9.6345241393337702</v>
      </c>
    </row>
    <row r="46" spans="1:7" s="51" customFormat="1" ht="12.75" x14ac:dyDescent="0.2">
      <c r="A46" s="80" t="s">
        <v>94</v>
      </c>
      <c r="B46" s="82"/>
      <c r="C46" s="81">
        <v>251664</v>
      </c>
      <c r="D46" s="81">
        <v>251664</v>
      </c>
      <c r="E46" s="81">
        <v>321346.46000000002</v>
      </c>
      <c r="F46" s="82"/>
      <c r="G46" s="88">
        <f t="shared" si="0"/>
        <v>127.68868809205927</v>
      </c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K8" sqref="K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8" customHeight="1" x14ac:dyDescent="0.25">
      <c r="B2" s="166" t="s">
        <v>40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12" ht="15.75" customHeight="1" x14ac:dyDescent="0.25">
      <c r="B3" s="166" t="s">
        <v>17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12" ht="18" x14ac:dyDescent="0.25">
      <c r="B4" s="2"/>
      <c r="C4" s="2"/>
      <c r="D4" s="2"/>
      <c r="E4" s="2"/>
      <c r="F4" s="2"/>
      <c r="G4" s="2"/>
      <c r="H4" s="2"/>
      <c r="I4" s="2"/>
      <c r="J4" s="3"/>
      <c r="K4" s="3"/>
      <c r="L4" s="3"/>
    </row>
    <row r="5" spans="2:12" ht="25.5" customHeight="1" x14ac:dyDescent="0.25">
      <c r="B5" s="168" t="s">
        <v>2</v>
      </c>
      <c r="C5" s="169"/>
      <c r="D5" s="169"/>
      <c r="E5" s="169"/>
      <c r="F5" s="170"/>
      <c r="G5" s="31" t="s">
        <v>42</v>
      </c>
      <c r="H5" s="30" t="s">
        <v>43</v>
      </c>
      <c r="I5" s="31" t="s">
        <v>44</v>
      </c>
      <c r="J5" s="31" t="s">
        <v>45</v>
      </c>
      <c r="K5" s="31" t="s">
        <v>9</v>
      </c>
      <c r="L5" s="31" t="s">
        <v>25</v>
      </c>
    </row>
    <row r="6" spans="2:12" x14ac:dyDescent="0.25">
      <c r="B6" s="168">
        <v>1</v>
      </c>
      <c r="C6" s="169"/>
      <c r="D6" s="169"/>
      <c r="E6" s="169"/>
      <c r="F6" s="170"/>
      <c r="G6" s="31">
        <v>2</v>
      </c>
      <c r="H6" s="31">
        <v>3</v>
      </c>
      <c r="I6" s="31">
        <v>4</v>
      </c>
      <c r="J6" s="31">
        <v>5</v>
      </c>
      <c r="K6" s="31" t="s">
        <v>11</v>
      </c>
      <c r="L6" s="31" t="s">
        <v>12</v>
      </c>
    </row>
    <row r="7" spans="2:12" ht="25.5" x14ac:dyDescent="0.25">
      <c r="B7" s="6">
        <v>8</v>
      </c>
      <c r="C7" s="6"/>
      <c r="D7" s="6"/>
      <c r="E7" s="6"/>
      <c r="F7" s="6" t="s">
        <v>3</v>
      </c>
      <c r="G7" s="4"/>
      <c r="H7" s="4"/>
      <c r="I7" s="4"/>
      <c r="J7" s="26"/>
      <c r="K7" s="26"/>
      <c r="L7" s="26"/>
    </row>
    <row r="8" spans="2:12" x14ac:dyDescent="0.25">
      <c r="B8" s="6"/>
      <c r="C8" s="10">
        <v>84</v>
      </c>
      <c r="D8" s="10"/>
      <c r="E8" s="10"/>
      <c r="F8" s="10" t="s">
        <v>6</v>
      </c>
      <c r="G8" s="4"/>
      <c r="H8" s="4"/>
      <c r="I8" s="4"/>
      <c r="J8" s="26"/>
      <c r="K8" s="26"/>
      <c r="L8" s="26"/>
    </row>
    <row r="9" spans="2:12" ht="51" x14ac:dyDescent="0.25">
      <c r="B9" s="7"/>
      <c r="C9" s="7"/>
      <c r="D9" s="7">
        <v>841</v>
      </c>
      <c r="E9" s="7"/>
      <c r="F9" s="27" t="s">
        <v>18</v>
      </c>
      <c r="G9" s="4"/>
      <c r="H9" s="4"/>
      <c r="I9" s="4"/>
      <c r="J9" s="26"/>
      <c r="K9" s="26"/>
      <c r="L9" s="26"/>
    </row>
    <row r="10" spans="2:12" ht="25.5" x14ac:dyDescent="0.25">
      <c r="B10" s="7"/>
      <c r="C10" s="7"/>
      <c r="D10" s="7"/>
      <c r="E10" s="7">
        <v>8413</v>
      </c>
      <c r="F10" s="27" t="s">
        <v>19</v>
      </c>
      <c r="G10" s="4"/>
      <c r="H10" s="4"/>
      <c r="I10" s="4"/>
      <c r="J10" s="26"/>
      <c r="K10" s="26"/>
      <c r="L10" s="26"/>
    </row>
    <row r="11" spans="2:12" x14ac:dyDescent="0.25">
      <c r="B11" s="7"/>
      <c r="C11" s="7"/>
      <c r="D11" s="7"/>
      <c r="E11" s="8" t="s">
        <v>13</v>
      </c>
      <c r="F11" s="12"/>
      <c r="G11" s="4"/>
      <c r="H11" s="4"/>
      <c r="I11" s="4"/>
      <c r="J11" s="26"/>
      <c r="K11" s="26"/>
      <c r="L11" s="26"/>
    </row>
    <row r="12" spans="2:12" ht="25.5" x14ac:dyDescent="0.25">
      <c r="B12" s="9">
        <v>5</v>
      </c>
      <c r="C12" s="9"/>
      <c r="D12" s="9"/>
      <c r="E12" s="9"/>
      <c r="F12" s="20" t="s">
        <v>4</v>
      </c>
      <c r="G12" s="4"/>
      <c r="H12" s="4"/>
      <c r="I12" s="4"/>
      <c r="J12" s="26"/>
      <c r="K12" s="26"/>
      <c r="L12" s="26"/>
    </row>
    <row r="13" spans="2:12" ht="25.5" x14ac:dyDescent="0.25">
      <c r="B13" s="10"/>
      <c r="C13" s="10">
        <v>54</v>
      </c>
      <c r="D13" s="10"/>
      <c r="E13" s="10"/>
      <c r="F13" s="21" t="s">
        <v>7</v>
      </c>
      <c r="G13" s="4"/>
      <c r="H13" s="4"/>
      <c r="I13" s="5"/>
      <c r="J13" s="26"/>
      <c r="K13" s="26"/>
      <c r="L13" s="26"/>
    </row>
    <row r="14" spans="2:12" ht="63.75" x14ac:dyDescent="0.25">
      <c r="B14" s="10"/>
      <c r="C14" s="10"/>
      <c r="D14" s="10">
        <v>541</v>
      </c>
      <c r="E14" s="27"/>
      <c r="F14" s="27" t="s">
        <v>20</v>
      </c>
      <c r="G14" s="4"/>
      <c r="H14" s="4"/>
      <c r="I14" s="5"/>
      <c r="J14" s="26"/>
      <c r="K14" s="26"/>
      <c r="L14" s="26"/>
    </row>
    <row r="15" spans="2:12" ht="38.25" x14ac:dyDescent="0.25">
      <c r="B15" s="10"/>
      <c r="C15" s="10"/>
      <c r="D15" s="10"/>
      <c r="E15" s="27">
        <v>5413</v>
      </c>
      <c r="F15" s="27" t="s">
        <v>21</v>
      </c>
      <c r="G15" s="4"/>
      <c r="H15" s="4"/>
      <c r="I15" s="5"/>
      <c r="J15" s="26"/>
      <c r="K15" s="26"/>
      <c r="L15" s="26"/>
    </row>
    <row r="16" spans="2:12" x14ac:dyDescent="0.25">
      <c r="B16" s="11" t="s">
        <v>8</v>
      </c>
      <c r="C16" s="9"/>
      <c r="D16" s="9"/>
      <c r="E16" s="9"/>
      <c r="F16" s="20" t="s">
        <v>13</v>
      </c>
      <c r="G16" s="4"/>
      <c r="H16" s="4"/>
      <c r="I16" s="4"/>
      <c r="J16" s="26"/>
      <c r="K16" s="26"/>
      <c r="L16" s="26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98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sqref="A1:XFD1048576"/>
    </sheetView>
  </sheetViews>
  <sheetFormatPr defaultRowHeight="15" x14ac:dyDescent="0.25"/>
  <cols>
    <col min="1" max="1" width="65.28515625" customWidth="1"/>
    <col min="2" max="5" width="20.7109375" customWidth="1"/>
    <col min="6" max="7" width="15.7109375" customWidth="1"/>
  </cols>
  <sheetData>
    <row r="1" spans="1:7" ht="15.6" customHeight="1" x14ac:dyDescent="0.25">
      <c r="A1" s="166" t="s">
        <v>22</v>
      </c>
      <c r="B1" s="166"/>
      <c r="C1" s="166"/>
      <c r="D1" s="166"/>
      <c r="E1" s="166"/>
      <c r="F1" s="166"/>
      <c r="G1" s="166"/>
    </row>
    <row r="2" spans="1:7" ht="15.6" customHeight="1" x14ac:dyDescent="0.25">
      <c r="A2" s="56"/>
      <c r="B2" s="56"/>
      <c r="C2" s="56"/>
      <c r="D2" s="56"/>
      <c r="E2" s="56"/>
      <c r="F2" s="56"/>
      <c r="G2" s="56"/>
    </row>
    <row r="3" spans="1:7" ht="15.75" thickBot="1" x14ac:dyDescent="0.3">
      <c r="A3" s="56"/>
      <c r="B3" s="56"/>
      <c r="C3" s="56"/>
      <c r="D3" s="56"/>
      <c r="E3" s="56"/>
      <c r="F3" s="56"/>
      <c r="G3" s="56"/>
    </row>
    <row r="4" spans="1:7" ht="39" thickBot="1" x14ac:dyDescent="0.3">
      <c r="A4" s="90" t="s">
        <v>2</v>
      </c>
      <c r="B4" s="30" t="s">
        <v>169</v>
      </c>
      <c r="C4" s="30" t="s">
        <v>142</v>
      </c>
      <c r="D4" s="30" t="s">
        <v>156</v>
      </c>
      <c r="E4" s="30" t="s">
        <v>170</v>
      </c>
      <c r="F4" s="30" t="s">
        <v>9</v>
      </c>
      <c r="G4" s="30" t="s">
        <v>9</v>
      </c>
    </row>
    <row r="5" spans="1:7" ht="15" customHeight="1" x14ac:dyDescent="0.25">
      <c r="A5" s="52">
        <v>1</v>
      </c>
      <c r="B5" s="30">
        <v>2</v>
      </c>
      <c r="C5" s="30">
        <v>3</v>
      </c>
      <c r="D5" s="30">
        <v>4</v>
      </c>
      <c r="E5" s="30">
        <v>5</v>
      </c>
      <c r="F5" s="30" t="s">
        <v>11</v>
      </c>
      <c r="G5" s="30" t="s">
        <v>12</v>
      </c>
    </row>
    <row r="6" spans="1:7" ht="15" customHeight="1" x14ac:dyDescent="0.25">
      <c r="A6" s="91" t="s">
        <v>171</v>
      </c>
      <c r="B6" s="92">
        <v>3391152.84</v>
      </c>
      <c r="C6" s="92">
        <v>4033978</v>
      </c>
      <c r="D6" s="92">
        <v>4666598</v>
      </c>
      <c r="E6" s="92">
        <v>3772475.75</v>
      </c>
      <c r="F6" s="93">
        <f>+E6/B6*100</f>
        <v>111.2446394483358</v>
      </c>
      <c r="G6" s="94">
        <f>+E6/D6*100</f>
        <v>80.839955573632011</v>
      </c>
    </row>
    <row r="7" spans="1:7" ht="30" customHeight="1" x14ac:dyDescent="0.25">
      <c r="A7" s="95" t="s">
        <v>172</v>
      </c>
      <c r="B7" s="96">
        <v>3391152.84</v>
      </c>
      <c r="C7" s="97">
        <v>0</v>
      </c>
      <c r="D7" s="97">
        <v>0</v>
      </c>
      <c r="E7" s="97">
        <v>0</v>
      </c>
      <c r="F7" s="98">
        <f t="shared" ref="F7:F70" si="0">+E7/B7*100</f>
        <v>0</v>
      </c>
      <c r="G7" s="99"/>
    </row>
    <row r="8" spans="1:7" ht="30" customHeight="1" x14ac:dyDescent="0.25">
      <c r="A8" s="100" t="s">
        <v>173</v>
      </c>
      <c r="B8" s="101">
        <v>3391152.84</v>
      </c>
      <c r="C8" s="102">
        <v>0</v>
      </c>
      <c r="D8" s="102">
        <v>0</v>
      </c>
      <c r="E8" s="102">
        <v>0</v>
      </c>
      <c r="F8" s="103">
        <f t="shared" si="0"/>
        <v>0</v>
      </c>
      <c r="G8" s="104"/>
    </row>
    <row r="9" spans="1:7" ht="30" customHeight="1" x14ac:dyDescent="0.25">
      <c r="A9" s="105" t="s">
        <v>174</v>
      </c>
      <c r="B9" s="106">
        <v>9291</v>
      </c>
      <c r="C9" s="107">
        <v>0</v>
      </c>
      <c r="D9" s="107">
        <v>0</v>
      </c>
      <c r="E9" s="107">
        <v>0</v>
      </c>
      <c r="F9" s="108">
        <f t="shared" si="0"/>
        <v>0</v>
      </c>
      <c r="G9" s="109"/>
    </row>
    <row r="10" spans="1:7" ht="30" customHeight="1" x14ac:dyDescent="0.25">
      <c r="A10" s="110" t="s">
        <v>175</v>
      </c>
      <c r="B10" s="111">
        <v>9291</v>
      </c>
      <c r="C10" s="112">
        <v>0</v>
      </c>
      <c r="D10" s="112">
        <v>0</v>
      </c>
      <c r="E10" s="112">
        <v>0</v>
      </c>
      <c r="F10" s="113">
        <f t="shared" si="0"/>
        <v>0</v>
      </c>
      <c r="G10" s="114"/>
    </row>
    <row r="11" spans="1:7" ht="15" customHeight="1" x14ac:dyDescent="0.25">
      <c r="A11" s="45" t="s">
        <v>163</v>
      </c>
      <c r="B11" s="48">
        <v>9291</v>
      </c>
      <c r="C11" s="46"/>
      <c r="D11" s="46"/>
      <c r="E11" s="46"/>
      <c r="F11" s="115">
        <f t="shared" si="0"/>
        <v>0</v>
      </c>
      <c r="G11" s="116"/>
    </row>
    <row r="12" spans="1:7" ht="15" customHeight="1" x14ac:dyDescent="0.25">
      <c r="A12" s="117" t="s">
        <v>176</v>
      </c>
      <c r="B12" s="106">
        <v>9291</v>
      </c>
      <c r="C12" s="107">
        <v>0</v>
      </c>
      <c r="D12" s="107">
        <v>0</v>
      </c>
      <c r="E12" s="107">
        <v>0</v>
      </c>
      <c r="F12" s="108">
        <f t="shared" si="0"/>
        <v>0</v>
      </c>
      <c r="G12" s="109"/>
    </row>
    <row r="13" spans="1:7" ht="15" customHeight="1" x14ac:dyDescent="0.25">
      <c r="A13" s="118" t="s">
        <v>54</v>
      </c>
      <c r="B13" s="119">
        <v>9291</v>
      </c>
      <c r="C13" s="120">
        <v>0</v>
      </c>
      <c r="D13" s="120">
        <v>0</v>
      </c>
      <c r="E13" s="120">
        <v>0</v>
      </c>
      <c r="F13" s="115">
        <f t="shared" si="0"/>
        <v>0</v>
      </c>
      <c r="G13" s="116"/>
    </row>
    <row r="14" spans="1:7" ht="15" customHeight="1" x14ac:dyDescent="0.25">
      <c r="A14" s="118" t="s">
        <v>94</v>
      </c>
      <c r="B14" s="119">
        <v>9291</v>
      </c>
      <c r="C14" s="120">
        <v>0</v>
      </c>
      <c r="D14" s="120">
        <v>0</v>
      </c>
      <c r="E14" s="120">
        <v>0</v>
      </c>
      <c r="F14" s="115">
        <f t="shared" si="0"/>
        <v>0</v>
      </c>
      <c r="G14" s="116"/>
    </row>
    <row r="15" spans="1:7" ht="15" customHeight="1" x14ac:dyDescent="0.25">
      <c r="A15" s="121" t="s">
        <v>106</v>
      </c>
      <c r="B15" s="119">
        <v>9291</v>
      </c>
      <c r="C15" s="122"/>
      <c r="D15" s="122"/>
      <c r="E15" s="122"/>
      <c r="F15" s="115">
        <f t="shared" si="0"/>
        <v>0</v>
      </c>
      <c r="G15" s="116"/>
    </row>
    <row r="16" spans="1:7" ht="15" customHeight="1" x14ac:dyDescent="0.25">
      <c r="A16" s="123" t="s">
        <v>108</v>
      </c>
      <c r="B16" s="48">
        <v>9291</v>
      </c>
      <c r="C16" s="46"/>
      <c r="D16" s="46"/>
      <c r="E16" s="46"/>
      <c r="F16" s="115">
        <f t="shared" si="0"/>
        <v>0</v>
      </c>
      <c r="G16" s="116"/>
    </row>
    <row r="17" spans="1:7" ht="15" customHeight="1" x14ac:dyDescent="0.25">
      <c r="A17" s="105" t="s">
        <v>177</v>
      </c>
      <c r="B17" s="106">
        <v>551147.43000000005</v>
      </c>
      <c r="C17" s="107">
        <v>0</v>
      </c>
      <c r="D17" s="107">
        <v>0</v>
      </c>
      <c r="E17" s="107">
        <v>0</v>
      </c>
      <c r="F17" s="108">
        <f t="shared" si="0"/>
        <v>0</v>
      </c>
      <c r="G17" s="109"/>
    </row>
    <row r="18" spans="1:7" ht="15" customHeight="1" x14ac:dyDescent="0.25">
      <c r="A18" s="110" t="s">
        <v>178</v>
      </c>
      <c r="B18" s="111">
        <v>514829.24</v>
      </c>
      <c r="C18" s="112">
        <v>0</v>
      </c>
      <c r="D18" s="112">
        <v>0</v>
      </c>
      <c r="E18" s="112">
        <v>0</v>
      </c>
      <c r="F18" s="113">
        <f t="shared" si="0"/>
        <v>0</v>
      </c>
      <c r="G18" s="114"/>
    </row>
    <row r="19" spans="1:7" ht="15" customHeight="1" x14ac:dyDescent="0.25">
      <c r="A19" s="45" t="s">
        <v>165</v>
      </c>
      <c r="B19" s="48">
        <v>514829.24</v>
      </c>
      <c r="C19" s="46"/>
      <c r="D19" s="46"/>
      <c r="E19" s="46"/>
      <c r="F19" s="115">
        <f t="shared" si="0"/>
        <v>0</v>
      </c>
      <c r="G19" s="116"/>
    </row>
    <row r="20" spans="1:7" ht="15" customHeight="1" x14ac:dyDescent="0.25">
      <c r="A20" s="117" t="s">
        <v>179</v>
      </c>
      <c r="B20" s="106">
        <v>514829.24</v>
      </c>
      <c r="C20" s="107">
        <v>0</v>
      </c>
      <c r="D20" s="107">
        <v>0</v>
      </c>
      <c r="E20" s="107">
        <v>0</v>
      </c>
      <c r="F20" s="108">
        <f t="shared" si="0"/>
        <v>0</v>
      </c>
      <c r="G20" s="109"/>
    </row>
    <row r="21" spans="1:7" ht="15" customHeight="1" x14ac:dyDescent="0.25">
      <c r="A21" s="118" t="s">
        <v>54</v>
      </c>
      <c r="B21" s="119">
        <v>487677.24</v>
      </c>
      <c r="C21" s="120">
        <v>0</v>
      </c>
      <c r="D21" s="120">
        <v>0</v>
      </c>
      <c r="E21" s="120">
        <v>0</v>
      </c>
      <c r="F21" s="115">
        <f t="shared" si="0"/>
        <v>0</v>
      </c>
      <c r="G21" s="116"/>
    </row>
    <row r="22" spans="1:7" ht="15" customHeight="1" x14ac:dyDescent="0.25">
      <c r="A22" s="118" t="s">
        <v>87</v>
      </c>
      <c r="B22" s="119">
        <v>397528.43</v>
      </c>
      <c r="C22" s="120">
        <v>0</v>
      </c>
      <c r="D22" s="120">
        <v>0</v>
      </c>
      <c r="E22" s="120">
        <v>0</v>
      </c>
      <c r="F22" s="115">
        <f t="shared" si="0"/>
        <v>0</v>
      </c>
      <c r="G22" s="116"/>
    </row>
    <row r="23" spans="1:7" ht="15" customHeight="1" x14ac:dyDescent="0.25">
      <c r="A23" s="121" t="s">
        <v>88</v>
      </c>
      <c r="B23" s="119">
        <v>349879.36</v>
      </c>
      <c r="C23" s="122"/>
      <c r="D23" s="122"/>
      <c r="E23" s="122"/>
      <c r="F23" s="115">
        <f t="shared" si="0"/>
        <v>0</v>
      </c>
      <c r="G23" s="116"/>
    </row>
    <row r="24" spans="1:7" ht="15" customHeight="1" x14ac:dyDescent="0.25">
      <c r="A24" s="123" t="s">
        <v>89</v>
      </c>
      <c r="B24" s="48">
        <v>349879.36</v>
      </c>
      <c r="C24" s="46"/>
      <c r="D24" s="46"/>
      <c r="E24" s="46"/>
      <c r="F24" s="115">
        <f t="shared" si="0"/>
        <v>0</v>
      </c>
      <c r="G24" s="116"/>
    </row>
    <row r="25" spans="1:7" ht="15" customHeight="1" x14ac:dyDescent="0.25">
      <c r="A25" s="121" t="s">
        <v>90</v>
      </c>
      <c r="B25" s="119">
        <v>21832.07</v>
      </c>
      <c r="C25" s="122"/>
      <c r="D25" s="122"/>
      <c r="E25" s="122"/>
      <c r="F25" s="115">
        <f t="shared" si="0"/>
        <v>0</v>
      </c>
      <c r="G25" s="116"/>
    </row>
    <row r="26" spans="1:7" ht="15" customHeight="1" x14ac:dyDescent="0.25">
      <c r="A26" s="123" t="s">
        <v>91</v>
      </c>
      <c r="B26" s="48">
        <v>21832.07</v>
      </c>
      <c r="C26" s="46"/>
      <c r="D26" s="46"/>
      <c r="E26" s="46"/>
      <c r="F26" s="115">
        <f t="shared" si="0"/>
        <v>0</v>
      </c>
      <c r="G26" s="116"/>
    </row>
    <row r="27" spans="1:7" ht="15" customHeight="1" x14ac:dyDescent="0.25">
      <c r="A27" s="121" t="s">
        <v>92</v>
      </c>
      <c r="B27" s="119">
        <v>25817</v>
      </c>
      <c r="C27" s="122"/>
      <c r="D27" s="122"/>
      <c r="E27" s="122"/>
      <c r="F27" s="115">
        <f t="shared" si="0"/>
        <v>0</v>
      </c>
      <c r="G27" s="116"/>
    </row>
    <row r="28" spans="1:7" ht="15" customHeight="1" x14ac:dyDescent="0.25">
      <c r="A28" s="123" t="s">
        <v>93</v>
      </c>
      <c r="B28" s="48">
        <v>25817</v>
      </c>
      <c r="C28" s="46"/>
      <c r="D28" s="46"/>
      <c r="E28" s="46"/>
      <c r="F28" s="115">
        <f t="shared" si="0"/>
        <v>0</v>
      </c>
      <c r="G28" s="116"/>
    </row>
    <row r="29" spans="1:7" ht="15" customHeight="1" x14ac:dyDescent="0.25">
      <c r="A29" s="118" t="s">
        <v>94</v>
      </c>
      <c r="B29" s="119">
        <v>90136.86</v>
      </c>
      <c r="C29" s="120">
        <v>0</v>
      </c>
      <c r="D29" s="120">
        <v>0</v>
      </c>
      <c r="E29" s="120">
        <v>0</v>
      </c>
      <c r="F29" s="115">
        <f t="shared" si="0"/>
        <v>0</v>
      </c>
      <c r="G29" s="116"/>
    </row>
    <row r="30" spans="1:7" ht="15" customHeight="1" x14ac:dyDescent="0.25">
      <c r="A30" s="121" t="s">
        <v>95</v>
      </c>
      <c r="B30" s="119">
        <v>13459.97</v>
      </c>
      <c r="C30" s="122"/>
      <c r="D30" s="122"/>
      <c r="E30" s="122"/>
      <c r="F30" s="115">
        <f t="shared" si="0"/>
        <v>0</v>
      </c>
      <c r="G30" s="116"/>
    </row>
    <row r="31" spans="1:7" ht="15" customHeight="1" x14ac:dyDescent="0.25">
      <c r="A31" s="123" t="s">
        <v>96</v>
      </c>
      <c r="B31" s="48">
        <v>3670.19</v>
      </c>
      <c r="C31" s="46"/>
      <c r="D31" s="46"/>
      <c r="E31" s="46"/>
      <c r="F31" s="115">
        <f t="shared" si="0"/>
        <v>0</v>
      </c>
      <c r="G31" s="116"/>
    </row>
    <row r="32" spans="1:7" ht="15" customHeight="1" x14ac:dyDescent="0.25">
      <c r="A32" s="123" t="s">
        <v>97</v>
      </c>
      <c r="B32" s="48">
        <v>5756.65</v>
      </c>
      <c r="C32" s="46"/>
      <c r="D32" s="46"/>
      <c r="E32" s="46"/>
      <c r="F32" s="115">
        <f t="shared" si="0"/>
        <v>0</v>
      </c>
      <c r="G32" s="116"/>
    </row>
    <row r="33" spans="1:7" ht="15" customHeight="1" x14ac:dyDescent="0.25">
      <c r="A33" s="123" t="s">
        <v>98</v>
      </c>
      <c r="B33" s="48">
        <v>4033.13</v>
      </c>
      <c r="C33" s="46"/>
      <c r="D33" s="46"/>
      <c r="E33" s="46"/>
      <c r="F33" s="115">
        <f t="shared" si="0"/>
        <v>0</v>
      </c>
      <c r="G33" s="116"/>
    </row>
    <row r="34" spans="1:7" ht="15" customHeight="1" x14ac:dyDescent="0.25">
      <c r="A34" s="121" t="s">
        <v>99</v>
      </c>
      <c r="B34" s="120">
        <v>35.03</v>
      </c>
      <c r="C34" s="122"/>
      <c r="D34" s="122"/>
      <c r="E34" s="122"/>
      <c r="F34" s="115">
        <f t="shared" si="0"/>
        <v>0</v>
      </c>
      <c r="G34" s="116"/>
    </row>
    <row r="35" spans="1:7" ht="15" customHeight="1" x14ac:dyDescent="0.25">
      <c r="A35" s="123" t="s">
        <v>101</v>
      </c>
      <c r="B35" s="49">
        <v>35.03</v>
      </c>
      <c r="C35" s="46"/>
      <c r="D35" s="46"/>
      <c r="E35" s="46"/>
      <c r="F35" s="115">
        <f t="shared" si="0"/>
        <v>0</v>
      </c>
      <c r="G35" s="116"/>
    </row>
    <row r="36" spans="1:7" ht="15" customHeight="1" x14ac:dyDescent="0.25">
      <c r="A36" s="121" t="s">
        <v>106</v>
      </c>
      <c r="B36" s="119">
        <v>72565.259999999995</v>
      </c>
      <c r="C36" s="122"/>
      <c r="D36" s="122"/>
      <c r="E36" s="122"/>
      <c r="F36" s="115">
        <f t="shared" si="0"/>
        <v>0</v>
      </c>
      <c r="G36" s="116"/>
    </row>
    <row r="37" spans="1:7" ht="15" customHeight="1" x14ac:dyDescent="0.25">
      <c r="A37" s="123" t="s">
        <v>107</v>
      </c>
      <c r="B37" s="48">
        <v>4162.93</v>
      </c>
      <c r="C37" s="46"/>
      <c r="D37" s="46"/>
      <c r="E37" s="46"/>
      <c r="F37" s="115">
        <f t="shared" si="0"/>
        <v>0</v>
      </c>
      <c r="G37" s="116"/>
    </row>
    <row r="38" spans="1:7" ht="15" customHeight="1" x14ac:dyDescent="0.25">
      <c r="A38" s="123" t="s">
        <v>108</v>
      </c>
      <c r="B38" s="48">
        <v>14479.7</v>
      </c>
      <c r="C38" s="46"/>
      <c r="D38" s="46"/>
      <c r="E38" s="46"/>
      <c r="F38" s="115">
        <f t="shared" si="0"/>
        <v>0</v>
      </c>
      <c r="G38" s="116"/>
    </row>
    <row r="39" spans="1:7" ht="15" customHeight="1" x14ac:dyDescent="0.25">
      <c r="A39" s="123" t="s">
        <v>110</v>
      </c>
      <c r="B39" s="48">
        <v>5657.65</v>
      </c>
      <c r="C39" s="46"/>
      <c r="D39" s="46"/>
      <c r="E39" s="46"/>
      <c r="F39" s="115">
        <f t="shared" si="0"/>
        <v>0</v>
      </c>
      <c r="G39" s="116"/>
    </row>
    <row r="40" spans="1:7" ht="15" customHeight="1" x14ac:dyDescent="0.25">
      <c r="A40" s="123" t="s">
        <v>112</v>
      </c>
      <c r="B40" s="48">
        <v>14129.51</v>
      </c>
      <c r="C40" s="46"/>
      <c r="D40" s="46"/>
      <c r="E40" s="46"/>
      <c r="F40" s="115">
        <f t="shared" si="0"/>
        <v>0</v>
      </c>
      <c r="G40" s="116"/>
    </row>
    <row r="41" spans="1:7" ht="15" customHeight="1" x14ac:dyDescent="0.25">
      <c r="A41" s="123" t="s">
        <v>113</v>
      </c>
      <c r="B41" s="48">
        <v>18255.12</v>
      </c>
      <c r="C41" s="46"/>
      <c r="D41" s="46"/>
      <c r="E41" s="46"/>
      <c r="F41" s="115">
        <f t="shared" si="0"/>
        <v>0</v>
      </c>
      <c r="G41" s="116"/>
    </row>
    <row r="42" spans="1:7" ht="15" customHeight="1" x14ac:dyDescent="0.25">
      <c r="A42" s="123" t="s">
        <v>114</v>
      </c>
      <c r="B42" s="48">
        <v>6496.73</v>
      </c>
      <c r="C42" s="46"/>
      <c r="D42" s="46"/>
      <c r="E42" s="46"/>
      <c r="F42" s="115">
        <f t="shared" si="0"/>
        <v>0</v>
      </c>
      <c r="G42" s="116"/>
    </row>
    <row r="43" spans="1:7" ht="15" customHeight="1" x14ac:dyDescent="0.25">
      <c r="A43" s="123" t="s">
        <v>115</v>
      </c>
      <c r="B43" s="48">
        <v>9383.6200000000008</v>
      </c>
      <c r="C43" s="46"/>
      <c r="D43" s="46"/>
      <c r="E43" s="46"/>
      <c r="F43" s="115">
        <f t="shared" si="0"/>
        <v>0</v>
      </c>
      <c r="G43" s="116"/>
    </row>
    <row r="44" spans="1:7" ht="15" customHeight="1" x14ac:dyDescent="0.25">
      <c r="A44" s="121" t="s">
        <v>118</v>
      </c>
      <c r="B44" s="119">
        <v>4076.6</v>
      </c>
      <c r="C44" s="122"/>
      <c r="D44" s="122"/>
      <c r="E44" s="122"/>
      <c r="F44" s="115">
        <f t="shared" si="0"/>
        <v>0</v>
      </c>
      <c r="G44" s="116"/>
    </row>
    <row r="45" spans="1:7" ht="15" customHeight="1" x14ac:dyDescent="0.25">
      <c r="A45" s="123" t="s">
        <v>119</v>
      </c>
      <c r="B45" s="48">
        <v>2778.23</v>
      </c>
      <c r="C45" s="46"/>
      <c r="D45" s="46"/>
      <c r="E45" s="46"/>
      <c r="F45" s="115">
        <f t="shared" si="0"/>
        <v>0</v>
      </c>
      <c r="G45" s="116"/>
    </row>
    <row r="46" spans="1:7" ht="15" customHeight="1" x14ac:dyDescent="0.25">
      <c r="A46" s="123" t="s">
        <v>122</v>
      </c>
      <c r="B46" s="49">
        <v>145.4</v>
      </c>
      <c r="C46" s="46"/>
      <c r="D46" s="46"/>
      <c r="E46" s="46"/>
      <c r="F46" s="115">
        <f t="shared" si="0"/>
        <v>0</v>
      </c>
      <c r="G46" s="116"/>
    </row>
    <row r="47" spans="1:7" ht="15" customHeight="1" x14ac:dyDescent="0.25">
      <c r="A47" s="123" t="s">
        <v>124</v>
      </c>
      <c r="B47" s="48">
        <v>1152.97</v>
      </c>
      <c r="C47" s="46"/>
      <c r="D47" s="46"/>
      <c r="E47" s="46"/>
      <c r="F47" s="115">
        <f t="shared" si="0"/>
        <v>0</v>
      </c>
      <c r="G47" s="116"/>
    </row>
    <row r="48" spans="1:7" ht="15" customHeight="1" x14ac:dyDescent="0.25">
      <c r="A48" s="118" t="s">
        <v>125</v>
      </c>
      <c r="B48" s="120">
        <v>11.95</v>
      </c>
      <c r="C48" s="120">
        <v>0</v>
      </c>
      <c r="D48" s="120">
        <v>0</v>
      </c>
      <c r="E48" s="120">
        <v>0</v>
      </c>
      <c r="F48" s="115">
        <f t="shared" si="0"/>
        <v>0</v>
      </c>
      <c r="G48" s="116"/>
    </row>
    <row r="49" spans="1:7" ht="15" customHeight="1" x14ac:dyDescent="0.25">
      <c r="A49" s="121" t="s">
        <v>126</v>
      </c>
      <c r="B49" s="120">
        <v>11.95</v>
      </c>
      <c r="C49" s="122"/>
      <c r="D49" s="122"/>
      <c r="E49" s="122"/>
      <c r="F49" s="115">
        <f t="shared" si="0"/>
        <v>0</v>
      </c>
      <c r="G49" s="116"/>
    </row>
    <row r="50" spans="1:7" ht="15" customHeight="1" x14ac:dyDescent="0.25">
      <c r="A50" s="123" t="s">
        <v>127</v>
      </c>
      <c r="B50" s="49">
        <v>11.95</v>
      </c>
      <c r="C50" s="46"/>
      <c r="D50" s="46"/>
      <c r="E50" s="46"/>
      <c r="F50" s="115">
        <f t="shared" si="0"/>
        <v>0</v>
      </c>
      <c r="G50" s="116"/>
    </row>
    <row r="51" spans="1:7" ht="15" customHeight="1" x14ac:dyDescent="0.25">
      <c r="A51" s="118" t="s">
        <v>55</v>
      </c>
      <c r="B51" s="119">
        <v>27152</v>
      </c>
      <c r="C51" s="120">
        <v>0</v>
      </c>
      <c r="D51" s="120">
        <v>0</v>
      </c>
      <c r="E51" s="120">
        <v>0</v>
      </c>
      <c r="F51" s="115">
        <f t="shared" si="0"/>
        <v>0</v>
      </c>
      <c r="G51" s="116"/>
    </row>
    <row r="52" spans="1:7" ht="15" customHeight="1" x14ac:dyDescent="0.25">
      <c r="A52" s="118" t="s">
        <v>129</v>
      </c>
      <c r="B52" s="119">
        <v>27152</v>
      </c>
      <c r="C52" s="120">
        <v>0</v>
      </c>
      <c r="D52" s="120">
        <v>0</v>
      </c>
      <c r="E52" s="120">
        <v>0</v>
      </c>
      <c r="F52" s="115">
        <f t="shared" si="0"/>
        <v>0</v>
      </c>
      <c r="G52" s="116"/>
    </row>
    <row r="53" spans="1:7" ht="15" customHeight="1" x14ac:dyDescent="0.25">
      <c r="A53" s="121" t="s">
        <v>136</v>
      </c>
      <c r="B53" s="119">
        <v>27152</v>
      </c>
      <c r="C53" s="122"/>
      <c r="D53" s="122"/>
      <c r="E53" s="122"/>
      <c r="F53" s="115">
        <f t="shared" si="0"/>
        <v>0</v>
      </c>
      <c r="G53" s="116"/>
    </row>
    <row r="54" spans="1:7" ht="15" customHeight="1" x14ac:dyDescent="0.25">
      <c r="A54" s="123" t="s">
        <v>137</v>
      </c>
      <c r="B54" s="48">
        <v>27152</v>
      </c>
      <c r="C54" s="46"/>
      <c r="D54" s="46"/>
      <c r="E54" s="46"/>
      <c r="F54" s="115">
        <f t="shared" si="0"/>
        <v>0</v>
      </c>
      <c r="G54" s="116"/>
    </row>
    <row r="55" spans="1:7" ht="15" customHeight="1" x14ac:dyDescent="0.25">
      <c r="A55" s="110" t="s">
        <v>180</v>
      </c>
      <c r="B55" s="111">
        <v>36318.19</v>
      </c>
      <c r="C55" s="112">
        <v>0</v>
      </c>
      <c r="D55" s="112">
        <v>0</v>
      </c>
      <c r="E55" s="112">
        <v>0</v>
      </c>
      <c r="F55" s="113">
        <f t="shared" si="0"/>
        <v>0</v>
      </c>
      <c r="G55" s="114"/>
    </row>
    <row r="56" spans="1:7" ht="15" customHeight="1" x14ac:dyDescent="0.25">
      <c r="A56" s="45" t="s">
        <v>166</v>
      </c>
      <c r="B56" s="48">
        <v>36318.19</v>
      </c>
      <c r="C56" s="46"/>
      <c r="D56" s="46"/>
      <c r="E56" s="46"/>
      <c r="F56" s="115">
        <f t="shared" si="0"/>
        <v>0</v>
      </c>
      <c r="G56" s="116"/>
    </row>
    <row r="57" spans="1:7" ht="15" customHeight="1" x14ac:dyDescent="0.25">
      <c r="A57" s="117" t="s">
        <v>181</v>
      </c>
      <c r="B57" s="106">
        <v>36318.19</v>
      </c>
      <c r="C57" s="107">
        <v>0</v>
      </c>
      <c r="D57" s="107">
        <v>0</v>
      </c>
      <c r="E57" s="107">
        <v>0</v>
      </c>
      <c r="F57" s="108">
        <f t="shared" si="0"/>
        <v>0</v>
      </c>
      <c r="G57" s="109"/>
    </row>
    <row r="58" spans="1:7" ht="15" customHeight="1" x14ac:dyDescent="0.25">
      <c r="A58" s="118" t="s">
        <v>54</v>
      </c>
      <c r="B58" s="119">
        <v>36318.19</v>
      </c>
      <c r="C58" s="120">
        <v>0</v>
      </c>
      <c r="D58" s="120">
        <v>0</v>
      </c>
      <c r="E58" s="120">
        <v>0</v>
      </c>
      <c r="F58" s="115">
        <f t="shared" si="0"/>
        <v>0</v>
      </c>
      <c r="G58" s="116"/>
    </row>
    <row r="59" spans="1:7" ht="15" customHeight="1" x14ac:dyDescent="0.25">
      <c r="A59" s="118" t="s">
        <v>87</v>
      </c>
      <c r="B59" s="119">
        <v>35727.61</v>
      </c>
      <c r="C59" s="120">
        <v>0</v>
      </c>
      <c r="D59" s="120">
        <v>0</v>
      </c>
      <c r="E59" s="120">
        <v>0</v>
      </c>
      <c r="F59" s="115">
        <f t="shared" si="0"/>
        <v>0</v>
      </c>
      <c r="G59" s="116"/>
    </row>
    <row r="60" spans="1:7" ht="15" customHeight="1" x14ac:dyDescent="0.25">
      <c r="A60" s="121" t="s">
        <v>88</v>
      </c>
      <c r="B60" s="119">
        <v>30678.94</v>
      </c>
      <c r="C60" s="122"/>
      <c r="D60" s="122"/>
      <c r="E60" s="122"/>
      <c r="F60" s="115">
        <f t="shared" si="0"/>
        <v>0</v>
      </c>
      <c r="G60" s="116"/>
    </row>
    <row r="61" spans="1:7" ht="15" customHeight="1" x14ac:dyDescent="0.25">
      <c r="A61" s="123" t="s">
        <v>89</v>
      </c>
      <c r="B61" s="48">
        <v>30678.94</v>
      </c>
      <c r="C61" s="46"/>
      <c r="D61" s="46"/>
      <c r="E61" s="46"/>
      <c r="F61" s="115">
        <f t="shared" si="0"/>
        <v>0</v>
      </c>
      <c r="G61" s="116"/>
    </row>
    <row r="62" spans="1:7" ht="15" customHeight="1" x14ac:dyDescent="0.25">
      <c r="A62" s="121" t="s">
        <v>92</v>
      </c>
      <c r="B62" s="119">
        <v>5048.67</v>
      </c>
      <c r="C62" s="122"/>
      <c r="D62" s="122"/>
      <c r="E62" s="122"/>
      <c r="F62" s="115">
        <f t="shared" si="0"/>
        <v>0</v>
      </c>
      <c r="G62" s="116"/>
    </row>
    <row r="63" spans="1:7" ht="15" customHeight="1" x14ac:dyDescent="0.25">
      <c r="A63" s="123" t="s">
        <v>93</v>
      </c>
      <c r="B63" s="48">
        <v>5048.67</v>
      </c>
      <c r="C63" s="46"/>
      <c r="D63" s="46"/>
      <c r="E63" s="46"/>
      <c r="F63" s="115">
        <f t="shared" si="0"/>
        <v>0</v>
      </c>
      <c r="G63" s="116"/>
    </row>
    <row r="64" spans="1:7" ht="15" customHeight="1" x14ac:dyDescent="0.25">
      <c r="A64" s="118" t="s">
        <v>94</v>
      </c>
      <c r="B64" s="120">
        <v>590.58000000000004</v>
      </c>
      <c r="C64" s="120">
        <v>0</v>
      </c>
      <c r="D64" s="120">
        <v>0</v>
      </c>
      <c r="E64" s="120">
        <v>0</v>
      </c>
      <c r="F64" s="115">
        <f t="shared" si="0"/>
        <v>0</v>
      </c>
      <c r="G64" s="116"/>
    </row>
    <row r="65" spans="1:7" ht="15" customHeight="1" x14ac:dyDescent="0.25">
      <c r="A65" s="121" t="s">
        <v>95</v>
      </c>
      <c r="B65" s="120">
        <v>590.58000000000004</v>
      </c>
      <c r="C65" s="122"/>
      <c r="D65" s="122"/>
      <c r="E65" s="122"/>
      <c r="F65" s="115">
        <f t="shared" si="0"/>
        <v>0</v>
      </c>
      <c r="G65" s="116"/>
    </row>
    <row r="66" spans="1:7" ht="15" customHeight="1" x14ac:dyDescent="0.25">
      <c r="A66" s="123" t="s">
        <v>97</v>
      </c>
      <c r="B66" s="49">
        <v>590.58000000000004</v>
      </c>
      <c r="C66" s="46"/>
      <c r="D66" s="46"/>
      <c r="E66" s="46"/>
      <c r="F66" s="115">
        <f t="shared" si="0"/>
        <v>0</v>
      </c>
      <c r="G66" s="116"/>
    </row>
    <row r="67" spans="1:7" ht="15" customHeight="1" x14ac:dyDescent="0.25">
      <c r="A67" s="105" t="s">
        <v>182</v>
      </c>
      <c r="B67" s="106">
        <v>2823892.52</v>
      </c>
      <c r="C67" s="107">
        <v>0</v>
      </c>
      <c r="D67" s="107">
        <v>0</v>
      </c>
      <c r="E67" s="107">
        <v>0</v>
      </c>
      <c r="F67" s="108">
        <f t="shared" si="0"/>
        <v>0</v>
      </c>
      <c r="G67" s="109"/>
    </row>
    <row r="68" spans="1:7" ht="15" customHeight="1" x14ac:dyDescent="0.25">
      <c r="A68" s="110" t="s">
        <v>183</v>
      </c>
      <c r="B68" s="111">
        <v>2823892.52</v>
      </c>
      <c r="C68" s="112">
        <v>0</v>
      </c>
      <c r="D68" s="112">
        <v>0</v>
      </c>
      <c r="E68" s="112">
        <v>0</v>
      </c>
      <c r="F68" s="113">
        <f t="shared" si="0"/>
        <v>0</v>
      </c>
      <c r="G68" s="114"/>
    </row>
    <row r="69" spans="1:7" ht="15" customHeight="1" x14ac:dyDescent="0.25">
      <c r="A69" s="45" t="s">
        <v>164</v>
      </c>
      <c r="B69" s="48">
        <v>77021.69</v>
      </c>
      <c r="C69" s="46"/>
      <c r="D69" s="46"/>
      <c r="E69" s="46"/>
      <c r="F69" s="115">
        <f t="shared" si="0"/>
        <v>0</v>
      </c>
      <c r="G69" s="116"/>
    </row>
    <row r="70" spans="1:7" ht="15" customHeight="1" x14ac:dyDescent="0.25">
      <c r="A70" s="117" t="s">
        <v>184</v>
      </c>
      <c r="B70" s="106">
        <v>77021.69</v>
      </c>
      <c r="C70" s="107">
        <v>0</v>
      </c>
      <c r="D70" s="107">
        <v>0</v>
      </c>
      <c r="E70" s="107">
        <v>0</v>
      </c>
      <c r="F70" s="108">
        <f t="shared" si="0"/>
        <v>0</v>
      </c>
      <c r="G70" s="109"/>
    </row>
    <row r="71" spans="1:7" ht="15" customHeight="1" x14ac:dyDescent="0.25">
      <c r="A71" s="118" t="s">
        <v>55</v>
      </c>
      <c r="B71" s="119">
        <v>77021.69</v>
      </c>
      <c r="C71" s="120">
        <v>0</v>
      </c>
      <c r="D71" s="120">
        <v>0</v>
      </c>
      <c r="E71" s="120">
        <v>0</v>
      </c>
      <c r="F71" s="115">
        <f t="shared" ref="F71:F134" si="1">+E71/B71*100</f>
        <v>0</v>
      </c>
      <c r="G71" s="116"/>
    </row>
    <row r="72" spans="1:7" ht="15" customHeight="1" x14ac:dyDescent="0.25">
      <c r="A72" s="118" t="s">
        <v>138</v>
      </c>
      <c r="B72" s="119">
        <v>77021.69</v>
      </c>
      <c r="C72" s="120">
        <v>0</v>
      </c>
      <c r="D72" s="120">
        <v>0</v>
      </c>
      <c r="E72" s="120">
        <v>0</v>
      </c>
      <c r="F72" s="115">
        <f t="shared" si="1"/>
        <v>0</v>
      </c>
      <c r="G72" s="116"/>
    </row>
    <row r="73" spans="1:7" ht="15" customHeight="1" x14ac:dyDescent="0.25">
      <c r="A73" s="121" t="s">
        <v>139</v>
      </c>
      <c r="B73" s="119">
        <v>77021.69</v>
      </c>
      <c r="C73" s="122"/>
      <c r="D73" s="122"/>
      <c r="E73" s="122"/>
      <c r="F73" s="115">
        <f t="shared" si="1"/>
        <v>0</v>
      </c>
      <c r="G73" s="116"/>
    </row>
    <row r="74" spans="1:7" ht="15" customHeight="1" x14ac:dyDescent="0.25">
      <c r="A74" s="123" t="s">
        <v>140</v>
      </c>
      <c r="B74" s="48">
        <v>77021.69</v>
      </c>
      <c r="C74" s="46"/>
      <c r="D74" s="46"/>
      <c r="E74" s="46"/>
      <c r="F74" s="115">
        <f t="shared" si="1"/>
        <v>0</v>
      </c>
      <c r="G74" s="116"/>
    </row>
    <row r="75" spans="1:7" ht="15" customHeight="1" x14ac:dyDescent="0.25">
      <c r="A75" s="45" t="s">
        <v>165</v>
      </c>
      <c r="B75" s="48">
        <v>2746870.83</v>
      </c>
      <c r="C75" s="46"/>
      <c r="D75" s="46"/>
      <c r="E75" s="46"/>
      <c r="F75" s="115">
        <f t="shared" si="1"/>
        <v>0</v>
      </c>
      <c r="G75" s="116"/>
    </row>
    <row r="76" spans="1:7" ht="15" customHeight="1" x14ac:dyDescent="0.25">
      <c r="A76" s="117" t="s">
        <v>184</v>
      </c>
      <c r="B76" s="106">
        <v>2746870.83</v>
      </c>
      <c r="C76" s="107">
        <v>0</v>
      </c>
      <c r="D76" s="107">
        <v>0</v>
      </c>
      <c r="E76" s="107">
        <v>0</v>
      </c>
      <c r="F76" s="108">
        <f t="shared" si="1"/>
        <v>0</v>
      </c>
      <c r="G76" s="109"/>
    </row>
    <row r="77" spans="1:7" ht="15" customHeight="1" x14ac:dyDescent="0.25">
      <c r="A77" s="118" t="s">
        <v>54</v>
      </c>
      <c r="B77" s="119">
        <v>2720689.42</v>
      </c>
      <c r="C77" s="120">
        <v>0</v>
      </c>
      <c r="D77" s="120">
        <v>0</v>
      </c>
      <c r="E77" s="120">
        <v>0</v>
      </c>
      <c r="F77" s="115">
        <f t="shared" si="1"/>
        <v>0</v>
      </c>
      <c r="G77" s="116"/>
    </row>
    <row r="78" spans="1:7" ht="15" customHeight="1" x14ac:dyDescent="0.25">
      <c r="A78" s="118" t="s">
        <v>87</v>
      </c>
      <c r="B78" s="119">
        <v>2083363.31</v>
      </c>
      <c r="C78" s="120">
        <v>0</v>
      </c>
      <c r="D78" s="120">
        <v>0</v>
      </c>
      <c r="E78" s="120">
        <v>0</v>
      </c>
      <c r="F78" s="115">
        <f t="shared" si="1"/>
        <v>0</v>
      </c>
      <c r="G78" s="116"/>
    </row>
    <row r="79" spans="1:7" ht="15" customHeight="1" x14ac:dyDescent="0.25">
      <c r="A79" s="121" t="s">
        <v>88</v>
      </c>
      <c r="B79" s="119">
        <v>1701599.29</v>
      </c>
      <c r="C79" s="122"/>
      <c r="D79" s="122"/>
      <c r="E79" s="122"/>
      <c r="F79" s="115">
        <f t="shared" si="1"/>
        <v>0</v>
      </c>
      <c r="G79" s="116"/>
    </row>
    <row r="80" spans="1:7" ht="15" customHeight="1" x14ac:dyDescent="0.25">
      <c r="A80" s="123" t="s">
        <v>89</v>
      </c>
      <c r="B80" s="48">
        <v>1701599.29</v>
      </c>
      <c r="C80" s="46"/>
      <c r="D80" s="46"/>
      <c r="E80" s="46"/>
      <c r="F80" s="115">
        <f t="shared" si="1"/>
        <v>0</v>
      </c>
      <c r="G80" s="116"/>
    </row>
    <row r="81" spans="1:7" ht="15" customHeight="1" x14ac:dyDescent="0.25">
      <c r="A81" s="121" t="s">
        <v>90</v>
      </c>
      <c r="B81" s="119">
        <v>100000</v>
      </c>
      <c r="C81" s="122"/>
      <c r="D81" s="122"/>
      <c r="E81" s="122"/>
      <c r="F81" s="115">
        <f t="shared" si="1"/>
        <v>0</v>
      </c>
      <c r="G81" s="116"/>
    </row>
    <row r="82" spans="1:7" ht="15" customHeight="1" x14ac:dyDescent="0.25">
      <c r="A82" s="123" t="s">
        <v>91</v>
      </c>
      <c r="B82" s="48">
        <v>100000</v>
      </c>
      <c r="C82" s="46"/>
      <c r="D82" s="46"/>
      <c r="E82" s="46"/>
      <c r="F82" s="115">
        <f t="shared" si="1"/>
        <v>0</v>
      </c>
      <c r="G82" s="116"/>
    </row>
    <row r="83" spans="1:7" ht="15" customHeight="1" x14ac:dyDescent="0.25">
      <c r="A83" s="121" t="s">
        <v>92</v>
      </c>
      <c r="B83" s="119">
        <v>281764.02</v>
      </c>
      <c r="C83" s="122"/>
      <c r="D83" s="122"/>
      <c r="E83" s="122"/>
      <c r="F83" s="115">
        <f t="shared" si="1"/>
        <v>0</v>
      </c>
      <c r="G83" s="116"/>
    </row>
    <row r="84" spans="1:7" ht="15" customHeight="1" x14ac:dyDescent="0.25">
      <c r="A84" s="123" t="s">
        <v>93</v>
      </c>
      <c r="B84" s="48">
        <v>281764.02</v>
      </c>
      <c r="C84" s="46"/>
      <c r="D84" s="46"/>
      <c r="E84" s="46"/>
      <c r="F84" s="115">
        <f t="shared" si="1"/>
        <v>0</v>
      </c>
      <c r="G84" s="116"/>
    </row>
    <row r="85" spans="1:7" ht="15" customHeight="1" x14ac:dyDescent="0.25">
      <c r="A85" s="118" t="s">
        <v>94</v>
      </c>
      <c r="B85" s="119">
        <v>634742.76</v>
      </c>
      <c r="C85" s="120">
        <v>0</v>
      </c>
      <c r="D85" s="120">
        <v>0</v>
      </c>
      <c r="E85" s="120">
        <v>0</v>
      </c>
      <c r="F85" s="115">
        <f t="shared" si="1"/>
        <v>0</v>
      </c>
      <c r="G85" s="116"/>
    </row>
    <row r="86" spans="1:7" ht="15" customHeight="1" x14ac:dyDescent="0.25">
      <c r="A86" s="121" t="s">
        <v>95</v>
      </c>
      <c r="B86" s="119">
        <v>49787.15</v>
      </c>
      <c r="C86" s="122"/>
      <c r="D86" s="122"/>
      <c r="E86" s="122"/>
      <c r="F86" s="115">
        <f t="shared" si="1"/>
        <v>0</v>
      </c>
      <c r="G86" s="116"/>
    </row>
    <row r="87" spans="1:7" ht="15" customHeight="1" x14ac:dyDescent="0.25">
      <c r="A87" s="123" t="s">
        <v>96</v>
      </c>
      <c r="B87" s="48">
        <v>1013.59</v>
      </c>
      <c r="C87" s="46"/>
      <c r="D87" s="46"/>
      <c r="E87" s="46"/>
      <c r="F87" s="115">
        <f t="shared" si="1"/>
        <v>0</v>
      </c>
      <c r="G87" s="116"/>
    </row>
    <row r="88" spans="1:7" ht="15" customHeight="1" x14ac:dyDescent="0.25">
      <c r="A88" s="123" t="s">
        <v>97</v>
      </c>
      <c r="B88" s="48">
        <v>43435.49</v>
      </c>
      <c r="C88" s="46"/>
      <c r="D88" s="46"/>
      <c r="E88" s="46"/>
      <c r="F88" s="115">
        <f t="shared" si="1"/>
        <v>0</v>
      </c>
      <c r="G88" s="116"/>
    </row>
    <row r="89" spans="1:7" ht="15" customHeight="1" x14ac:dyDescent="0.25">
      <c r="A89" s="123" t="s">
        <v>98</v>
      </c>
      <c r="B89" s="48">
        <v>5338.07</v>
      </c>
      <c r="C89" s="46"/>
      <c r="D89" s="46"/>
      <c r="E89" s="46"/>
      <c r="F89" s="115">
        <f t="shared" si="1"/>
        <v>0</v>
      </c>
      <c r="G89" s="116"/>
    </row>
    <row r="90" spans="1:7" ht="15" customHeight="1" x14ac:dyDescent="0.25">
      <c r="A90" s="121" t="s">
        <v>99</v>
      </c>
      <c r="B90" s="119">
        <v>327095.15000000002</v>
      </c>
      <c r="C90" s="122"/>
      <c r="D90" s="122"/>
      <c r="E90" s="122"/>
      <c r="F90" s="115">
        <f t="shared" si="1"/>
        <v>0</v>
      </c>
      <c r="G90" s="116"/>
    </row>
    <row r="91" spans="1:7" ht="15" customHeight="1" x14ac:dyDescent="0.25">
      <c r="A91" s="123" t="s">
        <v>100</v>
      </c>
      <c r="B91" s="48">
        <v>24949.26</v>
      </c>
      <c r="C91" s="46"/>
      <c r="D91" s="46"/>
      <c r="E91" s="46"/>
      <c r="F91" s="115">
        <f t="shared" si="1"/>
        <v>0</v>
      </c>
      <c r="G91" s="116"/>
    </row>
    <row r="92" spans="1:7" ht="15" customHeight="1" x14ac:dyDescent="0.25">
      <c r="A92" s="123" t="s">
        <v>101</v>
      </c>
      <c r="B92" s="48">
        <v>253021.96</v>
      </c>
      <c r="C92" s="46"/>
      <c r="D92" s="46"/>
      <c r="E92" s="46"/>
      <c r="F92" s="115">
        <f t="shared" si="1"/>
        <v>0</v>
      </c>
      <c r="G92" s="116"/>
    </row>
    <row r="93" spans="1:7" ht="15" customHeight="1" x14ac:dyDescent="0.25">
      <c r="A93" s="123" t="s">
        <v>102</v>
      </c>
      <c r="B93" s="48">
        <v>42918.26</v>
      </c>
      <c r="C93" s="46"/>
      <c r="D93" s="46"/>
      <c r="E93" s="46"/>
      <c r="F93" s="115">
        <f t="shared" si="1"/>
        <v>0</v>
      </c>
      <c r="G93" s="116"/>
    </row>
    <row r="94" spans="1:7" ht="15" customHeight="1" x14ac:dyDescent="0.25">
      <c r="A94" s="123" t="s">
        <v>104</v>
      </c>
      <c r="B94" s="48">
        <v>4342.8599999999997</v>
      </c>
      <c r="C94" s="46"/>
      <c r="D94" s="46"/>
      <c r="E94" s="46"/>
      <c r="F94" s="115">
        <f t="shared" si="1"/>
        <v>0</v>
      </c>
      <c r="G94" s="116"/>
    </row>
    <row r="95" spans="1:7" ht="15" customHeight="1" x14ac:dyDescent="0.25">
      <c r="A95" s="123" t="s">
        <v>105</v>
      </c>
      <c r="B95" s="48">
        <v>1862.81</v>
      </c>
      <c r="C95" s="46"/>
      <c r="D95" s="46"/>
      <c r="E95" s="46"/>
      <c r="F95" s="115">
        <f t="shared" si="1"/>
        <v>0</v>
      </c>
      <c r="G95" s="116"/>
    </row>
    <row r="96" spans="1:7" ht="15" customHeight="1" x14ac:dyDescent="0.25">
      <c r="A96" s="121" t="s">
        <v>106</v>
      </c>
      <c r="B96" s="119">
        <v>218043.46</v>
      </c>
      <c r="C96" s="122"/>
      <c r="D96" s="122"/>
      <c r="E96" s="122"/>
      <c r="F96" s="115">
        <f t="shared" si="1"/>
        <v>0</v>
      </c>
      <c r="G96" s="116"/>
    </row>
    <row r="97" spans="1:7" ht="15" customHeight="1" x14ac:dyDescent="0.25">
      <c r="A97" s="123" t="s">
        <v>107</v>
      </c>
      <c r="B97" s="48">
        <v>15243.39</v>
      </c>
      <c r="C97" s="46"/>
      <c r="D97" s="46"/>
      <c r="E97" s="46"/>
      <c r="F97" s="115">
        <f t="shared" si="1"/>
        <v>0</v>
      </c>
      <c r="G97" s="116"/>
    </row>
    <row r="98" spans="1:7" ht="15" customHeight="1" x14ac:dyDescent="0.25">
      <c r="A98" s="123" t="s">
        <v>108</v>
      </c>
      <c r="B98" s="48">
        <v>26348.04</v>
      </c>
      <c r="C98" s="46"/>
      <c r="D98" s="46"/>
      <c r="E98" s="46"/>
      <c r="F98" s="115">
        <f t="shared" si="1"/>
        <v>0</v>
      </c>
      <c r="G98" s="116"/>
    </row>
    <row r="99" spans="1:7" ht="15" customHeight="1" x14ac:dyDescent="0.25">
      <c r="A99" s="123" t="s">
        <v>109</v>
      </c>
      <c r="B99" s="48">
        <v>3861.11</v>
      </c>
      <c r="C99" s="46"/>
      <c r="D99" s="46"/>
      <c r="E99" s="46"/>
      <c r="F99" s="115">
        <f t="shared" si="1"/>
        <v>0</v>
      </c>
      <c r="G99" s="116"/>
    </row>
    <row r="100" spans="1:7" ht="15" customHeight="1" x14ac:dyDescent="0.25">
      <c r="A100" s="123" t="s">
        <v>110</v>
      </c>
      <c r="B100" s="48">
        <v>20996.25</v>
      </c>
      <c r="C100" s="46"/>
      <c r="D100" s="46"/>
      <c r="E100" s="46"/>
      <c r="F100" s="115">
        <f t="shared" si="1"/>
        <v>0</v>
      </c>
      <c r="G100" s="116"/>
    </row>
    <row r="101" spans="1:7" ht="15" customHeight="1" x14ac:dyDescent="0.25">
      <c r="A101" s="123" t="s">
        <v>111</v>
      </c>
      <c r="B101" s="49">
        <v>55.22</v>
      </c>
      <c r="C101" s="46"/>
      <c r="D101" s="46"/>
      <c r="E101" s="46"/>
      <c r="F101" s="115">
        <f t="shared" si="1"/>
        <v>0</v>
      </c>
      <c r="G101" s="116"/>
    </row>
    <row r="102" spans="1:7" ht="15" customHeight="1" x14ac:dyDescent="0.25">
      <c r="A102" s="123" t="s">
        <v>112</v>
      </c>
      <c r="B102" s="48">
        <v>68947.820000000007</v>
      </c>
      <c r="C102" s="46"/>
      <c r="D102" s="46"/>
      <c r="E102" s="46"/>
      <c r="F102" s="115">
        <f t="shared" si="1"/>
        <v>0</v>
      </c>
      <c r="G102" s="116"/>
    </row>
    <row r="103" spans="1:7" ht="15" customHeight="1" x14ac:dyDescent="0.25">
      <c r="A103" s="123" t="s">
        <v>113</v>
      </c>
      <c r="B103" s="48">
        <v>25134.560000000001</v>
      </c>
      <c r="C103" s="46"/>
      <c r="D103" s="46"/>
      <c r="E103" s="46"/>
      <c r="F103" s="115">
        <f t="shared" si="1"/>
        <v>0</v>
      </c>
      <c r="G103" s="116"/>
    </row>
    <row r="104" spans="1:7" ht="15" customHeight="1" x14ac:dyDescent="0.25">
      <c r="A104" s="123" t="s">
        <v>114</v>
      </c>
      <c r="B104" s="48">
        <v>24947.48</v>
      </c>
      <c r="C104" s="46"/>
      <c r="D104" s="46"/>
      <c r="E104" s="46"/>
      <c r="F104" s="115">
        <f t="shared" si="1"/>
        <v>0</v>
      </c>
      <c r="G104" s="116"/>
    </row>
    <row r="105" spans="1:7" ht="15" customHeight="1" x14ac:dyDescent="0.25">
      <c r="A105" s="123" t="s">
        <v>115</v>
      </c>
      <c r="B105" s="48">
        <v>32509.59</v>
      </c>
      <c r="C105" s="46"/>
      <c r="D105" s="46"/>
      <c r="E105" s="46"/>
      <c r="F105" s="115">
        <f t="shared" si="1"/>
        <v>0</v>
      </c>
      <c r="G105" s="116"/>
    </row>
    <row r="106" spans="1:7" ht="15" customHeight="1" x14ac:dyDescent="0.25">
      <c r="A106" s="121" t="s">
        <v>118</v>
      </c>
      <c r="B106" s="119">
        <v>39817</v>
      </c>
      <c r="C106" s="122"/>
      <c r="D106" s="122"/>
      <c r="E106" s="122"/>
      <c r="F106" s="115">
        <f t="shared" si="1"/>
        <v>0</v>
      </c>
      <c r="G106" s="116"/>
    </row>
    <row r="107" spans="1:7" ht="15" customHeight="1" x14ac:dyDescent="0.25">
      <c r="A107" s="123" t="s">
        <v>119</v>
      </c>
      <c r="B107" s="48">
        <v>8784.61</v>
      </c>
      <c r="C107" s="46"/>
      <c r="D107" s="46"/>
      <c r="E107" s="46"/>
      <c r="F107" s="115">
        <f t="shared" si="1"/>
        <v>0</v>
      </c>
      <c r="G107" s="116"/>
    </row>
    <row r="108" spans="1:7" ht="15" customHeight="1" x14ac:dyDescent="0.25">
      <c r="A108" s="123" t="s">
        <v>120</v>
      </c>
      <c r="B108" s="48">
        <v>8072.58</v>
      </c>
      <c r="C108" s="46"/>
      <c r="D108" s="46"/>
      <c r="E108" s="46"/>
      <c r="F108" s="115">
        <f t="shared" si="1"/>
        <v>0</v>
      </c>
      <c r="G108" s="116"/>
    </row>
    <row r="109" spans="1:7" ht="15" customHeight="1" x14ac:dyDescent="0.25">
      <c r="A109" s="123" t="s">
        <v>121</v>
      </c>
      <c r="B109" s="48">
        <v>4836.76</v>
      </c>
      <c r="C109" s="46"/>
      <c r="D109" s="46"/>
      <c r="E109" s="46"/>
      <c r="F109" s="115">
        <f t="shared" si="1"/>
        <v>0</v>
      </c>
      <c r="G109" s="116"/>
    </row>
    <row r="110" spans="1:7" ht="15" customHeight="1" x14ac:dyDescent="0.25">
      <c r="A110" s="123" t="s">
        <v>122</v>
      </c>
      <c r="B110" s="48">
        <v>2456.3200000000002</v>
      </c>
      <c r="C110" s="46"/>
      <c r="D110" s="46"/>
      <c r="E110" s="46"/>
      <c r="F110" s="115">
        <f t="shared" si="1"/>
        <v>0</v>
      </c>
      <c r="G110" s="116"/>
    </row>
    <row r="111" spans="1:7" ht="15" customHeight="1" x14ac:dyDescent="0.25">
      <c r="A111" s="123" t="s">
        <v>123</v>
      </c>
      <c r="B111" s="48">
        <v>6550.57</v>
      </c>
      <c r="C111" s="46"/>
      <c r="D111" s="46"/>
      <c r="E111" s="46"/>
      <c r="F111" s="115">
        <f t="shared" si="1"/>
        <v>0</v>
      </c>
      <c r="G111" s="116"/>
    </row>
    <row r="112" spans="1:7" ht="15" customHeight="1" x14ac:dyDescent="0.25">
      <c r="A112" s="123" t="s">
        <v>124</v>
      </c>
      <c r="B112" s="48">
        <v>9116.16</v>
      </c>
      <c r="C112" s="46"/>
      <c r="D112" s="46"/>
      <c r="E112" s="46"/>
      <c r="F112" s="115">
        <f t="shared" si="1"/>
        <v>0</v>
      </c>
      <c r="G112" s="116"/>
    </row>
    <row r="113" spans="1:7" ht="15" customHeight="1" x14ac:dyDescent="0.25">
      <c r="A113" s="118" t="s">
        <v>125</v>
      </c>
      <c r="B113" s="119">
        <v>2583.35</v>
      </c>
      <c r="C113" s="120">
        <v>0</v>
      </c>
      <c r="D113" s="120">
        <v>0</v>
      </c>
      <c r="E113" s="120">
        <v>0</v>
      </c>
      <c r="F113" s="115">
        <f t="shared" si="1"/>
        <v>0</v>
      </c>
      <c r="G113" s="116"/>
    </row>
    <row r="114" spans="1:7" ht="15" customHeight="1" x14ac:dyDescent="0.25">
      <c r="A114" s="121" t="s">
        <v>126</v>
      </c>
      <c r="B114" s="119">
        <v>2583.35</v>
      </c>
      <c r="C114" s="122"/>
      <c r="D114" s="122"/>
      <c r="E114" s="122"/>
      <c r="F114" s="115">
        <f t="shared" si="1"/>
        <v>0</v>
      </c>
      <c r="G114" s="116"/>
    </row>
    <row r="115" spans="1:7" ht="15" customHeight="1" x14ac:dyDescent="0.25">
      <c r="A115" s="123" t="s">
        <v>127</v>
      </c>
      <c r="B115" s="48">
        <v>2577.02</v>
      </c>
      <c r="C115" s="46"/>
      <c r="D115" s="46"/>
      <c r="E115" s="46"/>
      <c r="F115" s="115">
        <f t="shared" si="1"/>
        <v>0</v>
      </c>
      <c r="G115" s="116"/>
    </row>
    <row r="116" spans="1:7" ht="15" customHeight="1" x14ac:dyDescent="0.25">
      <c r="A116" s="123" t="s">
        <v>128</v>
      </c>
      <c r="B116" s="49">
        <v>6.33</v>
      </c>
      <c r="C116" s="46"/>
      <c r="D116" s="46"/>
      <c r="E116" s="46"/>
      <c r="F116" s="115">
        <f t="shared" si="1"/>
        <v>0</v>
      </c>
      <c r="G116" s="116"/>
    </row>
    <row r="117" spans="1:7" ht="15" customHeight="1" x14ac:dyDescent="0.25">
      <c r="A117" s="118" t="s">
        <v>55</v>
      </c>
      <c r="B117" s="119">
        <v>26181.41</v>
      </c>
      <c r="C117" s="120">
        <v>0</v>
      </c>
      <c r="D117" s="120">
        <v>0</v>
      </c>
      <c r="E117" s="120">
        <v>0</v>
      </c>
      <c r="F117" s="115">
        <f t="shared" si="1"/>
        <v>0</v>
      </c>
      <c r="G117" s="116"/>
    </row>
    <row r="118" spans="1:7" ht="15" customHeight="1" x14ac:dyDescent="0.25">
      <c r="A118" s="118" t="s">
        <v>129</v>
      </c>
      <c r="B118" s="119">
        <v>26181.41</v>
      </c>
      <c r="C118" s="120">
        <v>0</v>
      </c>
      <c r="D118" s="120">
        <v>0</v>
      </c>
      <c r="E118" s="120">
        <v>0</v>
      </c>
      <c r="F118" s="115">
        <f t="shared" si="1"/>
        <v>0</v>
      </c>
      <c r="G118" s="116"/>
    </row>
    <row r="119" spans="1:7" ht="15" customHeight="1" x14ac:dyDescent="0.25">
      <c r="A119" s="121" t="s">
        <v>130</v>
      </c>
      <c r="B119" s="119">
        <v>26181.41</v>
      </c>
      <c r="C119" s="122"/>
      <c r="D119" s="122"/>
      <c r="E119" s="122"/>
      <c r="F119" s="115">
        <f t="shared" si="1"/>
        <v>0</v>
      </c>
      <c r="G119" s="116"/>
    </row>
    <row r="120" spans="1:7" ht="15" customHeight="1" x14ac:dyDescent="0.25">
      <c r="A120" s="123" t="s">
        <v>131</v>
      </c>
      <c r="B120" s="48">
        <v>3011.79</v>
      </c>
      <c r="C120" s="46"/>
      <c r="D120" s="46"/>
      <c r="E120" s="46"/>
      <c r="F120" s="115">
        <f t="shared" si="1"/>
        <v>0</v>
      </c>
      <c r="G120" s="116"/>
    </row>
    <row r="121" spans="1:7" ht="15" customHeight="1" x14ac:dyDescent="0.25">
      <c r="A121" s="123" t="s">
        <v>132</v>
      </c>
      <c r="B121" s="49">
        <v>420</v>
      </c>
      <c r="C121" s="46"/>
      <c r="D121" s="46"/>
      <c r="E121" s="46"/>
      <c r="F121" s="115">
        <f t="shared" si="1"/>
        <v>0</v>
      </c>
      <c r="G121" s="116"/>
    </row>
    <row r="122" spans="1:7" ht="15" customHeight="1" x14ac:dyDescent="0.25">
      <c r="A122" s="123" t="s">
        <v>134</v>
      </c>
      <c r="B122" s="48">
        <v>3567.12</v>
      </c>
      <c r="C122" s="46"/>
      <c r="D122" s="46"/>
      <c r="E122" s="46"/>
      <c r="F122" s="115">
        <f t="shared" si="1"/>
        <v>0</v>
      </c>
      <c r="G122" s="116"/>
    </row>
    <row r="123" spans="1:7" ht="15" customHeight="1" x14ac:dyDescent="0.25">
      <c r="A123" s="123" t="s">
        <v>135</v>
      </c>
      <c r="B123" s="48">
        <v>19182.5</v>
      </c>
      <c r="C123" s="46"/>
      <c r="D123" s="46"/>
      <c r="E123" s="46"/>
      <c r="F123" s="115">
        <f t="shared" si="1"/>
        <v>0</v>
      </c>
      <c r="G123" s="116"/>
    </row>
    <row r="124" spans="1:7" ht="15" customHeight="1" x14ac:dyDescent="0.25">
      <c r="A124" s="105" t="s">
        <v>185</v>
      </c>
      <c r="B124" s="106">
        <v>5615.56</v>
      </c>
      <c r="C124" s="107">
        <v>0</v>
      </c>
      <c r="D124" s="107">
        <v>0</v>
      </c>
      <c r="E124" s="107">
        <v>0</v>
      </c>
      <c r="F124" s="108">
        <f t="shared" si="1"/>
        <v>0</v>
      </c>
      <c r="G124" s="109"/>
    </row>
    <row r="125" spans="1:7" ht="15" customHeight="1" x14ac:dyDescent="0.25">
      <c r="A125" s="110" t="s">
        <v>186</v>
      </c>
      <c r="B125" s="111">
        <v>5615.56</v>
      </c>
      <c r="C125" s="112">
        <v>0</v>
      </c>
      <c r="D125" s="112">
        <v>0</v>
      </c>
      <c r="E125" s="112">
        <v>0</v>
      </c>
      <c r="F125" s="113">
        <f t="shared" si="1"/>
        <v>0</v>
      </c>
      <c r="G125" s="114"/>
    </row>
    <row r="126" spans="1:7" ht="15" customHeight="1" x14ac:dyDescent="0.25">
      <c r="A126" s="45" t="s">
        <v>165</v>
      </c>
      <c r="B126" s="48">
        <v>5615.56</v>
      </c>
      <c r="C126" s="46"/>
      <c r="D126" s="46"/>
      <c r="E126" s="46"/>
      <c r="F126" s="115">
        <f t="shared" si="1"/>
        <v>0</v>
      </c>
      <c r="G126" s="116"/>
    </row>
    <row r="127" spans="1:7" ht="15" customHeight="1" x14ac:dyDescent="0.25">
      <c r="A127" s="117" t="s">
        <v>187</v>
      </c>
      <c r="B127" s="106">
        <v>5615.56</v>
      </c>
      <c r="C127" s="107">
        <v>0</v>
      </c>
      <c r="D127" s="107">
        <v>0</v>
      </c>
      <c r="E127" s="107">
        <v>0</v>
      </c>
      <c r="F127" s="108">
        <f t="shared" si="1"/>
        <v>0</v>
      </c>
      <c r="G127" s="109"/>
    </row>
    <row r="128" spans="1:7" ht="15" customHeight="1" x14ac:dyDescent="0.25">
      <c r="A128" s="118" t="s">
        <v>54</v>
      </c>
      <c r="B128" s="119">
        <v>5615.56</v>
      </c>
      <c r="C128" s="120">
        <v>0</v>
      </c>
      <c r="D128" s="120">
        <v>0</v>
      </c>
      <c r="E128" s="120">
        <v>0</v>
      </c>
      <c r="F128" s="115">
        <f t="shared" si="1"/>
        <v>0</v>
      </c>
      <c r="G128" s="116"/>
    </row>
    <row r="129" spans="1:7" ht="15" customHeight="1" x14ac:dyDescent="0.25">
      <c r="A129" s="118" t="s">
        <v>94</v>
      </c>
      <c r="B129" s="119">
        <v>5615.56</v>
      </c>
      <c r="C129" s="120">
        <v>0</v>
      </c>
      <c r="D129" s="120">
        <v>0</v>
      </c>
      <c r="E129" s="120">
        <v>0</v>
      </c>
      <c r="F129" s="115">
        <f t="shared" si="1"/>
        <v>0</v>
      </c>
      <c r="G129" s="116"/>
    </row>
    <row r="130" spans="1:7" ht="15" customHeight="1" x14ac:dyDescent="0.25">
      <c r="A130" s="121" t="s">
        <v>95</v>
      </c>
      <c r="B130" s="119">
        <v>4619.0600000000004</v>
      </c>
      <c r="C130" s="122"/>
      <c r="D130" s="122"/>
      <c r="E130" s="122"/>
      <c r="F130" s="115">
        <f t="shared" si="1"/>
        <v>0</v>
      </c>
      <c r="G130" s="116"/>
    </row>
    <row r="131" spans="1:7" ht="15" customHeight="1" x14ac:dyDescent="0.25">
      <c r="A131" s="123" t="s">
        <v>97</v>
      </c>
      <c r="B131" s="48">
        <v>4619.0600000000004</v>
      </c>
      <c r="C131" s="46"/>
      <c r="D131" s="46"/>
      <c r="E131" s="46"/>
      <c r="F131" s="115">
        <f t="shared" si="1"/>
        <v>0</v>
      </c>
      <c r="G131" s="116"/>
    </row>
    <row r="132" spans="1:7" ht="15" customHeight="1" x14ac:dyDescent="0.25">
      <c r="A132" s="121" t="s">
        <v>99</v>
      </c>
      <c r="B132" s="120">
        <v>996.5</v>
      </c>
      <c r="C132" s="122"/>
      <c r="D132" s="122"/>
      <c r="E132" s="122"/>
      <c r="F132" s="115">
        <f t="shared" si="1"/>
        <v>0</v>
      </c>
      <c r="G132" s="116"/>
    </row>
    <row r="133" spans="1:7" ht="15" customHeight="1" x14ac:dyDescent="0.25">
      <c r="A133" s="123" t="s">
        <v>101</v>
      </c>
      <c r="B133" s="49">
        <v>996.5</v>
      </c>
      <c r="C133" s="46"/>
      <c r="D133" s="46"/>
      <c r="E133" s="46"/>
      <c r="F133" s="115">
        <f t="shared" si="1"/>
        <v>0</v>
      </c>
      <c r="G133" s="116"/>
    </row>
    <row r="134" spans="1:7" ht="15" customHeight="1" x14ac:dyDescent="0.25">
      <c r="A134" s="105" t="s">
        <v>188</v>
      </c>
      <c r="B134" s="106">
        <v>1206.33</v>
      </c>
      <c r="C134" s="107">
        <v>0</v>
      </c>
      <c r="D134" s="107">
        <v>0</v>
      </c>
      <c r="E134" s="107">
        <v>0</v>
      </c>
      <c r="F134" s="108">
        <f t="shared" si="1"/>
        <v>0</v>
      </c>
      <c r="G134" s="109"/>
    </row>
    <row r="135" spans="1:7" ht="15" customHeight="1" x14ac:dyDescent="0.25">
      <c r="A135" s="110" t="s">
        <v>189</v>
      </c>
      <c r="B135" s="111">
        <v>1206.33</v>
      </c>
      <c r="C135" s="112">
        <v>0</v>
      </c>
      <c r="D135" s="112">
        <v>0</v>
      </c>
      <c r="E135" s="112">
        <v>0</v>
      </c>
      <c r="F135" s="113">
        <f t="shared" ref="F135:F141" si="2">+E135/B135*100</f>
        <v>0</v>
      </c>
      <c r="G135" s="114"/>
    </row>
    <row r="136" spans="1:7" ht="15" customHeight="1" x14ac:dyDescent="0.25">
      <c r="A136" s="45" t="s">
        <v>166</v>
      </c>
      <c r="B136" s="48">
        <v>1206.33</v>
      </c>
      <c r="C136" s="46"/>
      <c r="D136" s="46"/>
      <c r="E136" s="46"/>
      <c r="F136" s="115">
        <f t="shared" si="2"/>
        <v>0</v>
      </c>
      <c r="G136" s="116"/>
    </row>
    <row r="137" spans="1:7" ht="15" customHeight="1" x14ac:dyDescent="0.25">
      <c r="A137" s="117" t="s">
        <v>190</v>
      </c>
      <c r="B137" s="106">
        <v>1206.33</v>
      </c>
      <c r="C137" s="107">
        <v>0</v>
      </c>
      <c r="D137" s="107">
        <v>0</v>
      </c>
      <c r="E137" s="107">
        <v>0</v>
      </c>
      <c r="F137" s="108">
        <f t="shared" si="2"/>
        <v>0</v>
      </c>
      <c r="G137" s="109"/>
    </row>
    <row r="138" spans="1:7" ht="15" customHeight="1" x14ac:dyDescent="0.25">
      <c r="A138" s="118" t="s">
        <v>54</v>
      </c>
      <c r="B138" s="119">
        <v>1206.33</v>
      </c>
      <c r="C138" s="120">
        <v>0</v>
      </c>
      <c r="D138" s="120">
        <v>0</v>
      </c>
      <c r="E138" s="120">
        <v>0</v>
      </c>
      <c r="F138" s="115">
        <f t="shared" si="2"/>
        <v>0</v>
      </c>
      <c r="G138" s="116"/>
    </row>
    <row r="139" spans="1:7" ht="15" customHeight="1" x14ac:dyDescent="0.25">
      <c r="A139" s="118" t="s">
        <v>94</v>
      </c>
      <c r="B139" s="119">
        <v>1206.33</v>
      </c>
      <c r="C139" s="120">
        <v>0</v>
      </c>
      <c r="D139" s="120">
        <v>0</v>
      </c>
      <c r="E139" s="120">
        <v>0</v>
      </c>
      <c r="F139" s="115">
        <f t="shared" si="2"/>
        <v>0</v>
      </c>
      <c r="G139" s="116"/>
    </row>
    <row r="140" spans="1:7" ht="15" customHeight="1" x14ac:dyDescent="0.25">
      <c r="A140" s="121" t="s">
        <v>99</v>
      </c>
      <c r="B140" s="119">
        <v>1206.33</v>
      </c>
      <c r="C140" s="122"/>
      <c r="D140" s="122"/>
      <c r="E140" s="122"/>
      <c r="F140" s="115">
        <f t="shared" si="2"/>
        <v>0</v>
      </c>
      <c r="G140" s="116"/>
    </row>
    <row r="141" spans="1:7" ht="15" customHeight="1" x14ac:dyDescent="0.25">
      <c r="A141" s="123" t="s">
        <v>101</v>
      </c>
      <c r="B141" s="48">
        <v>1206.33</v>
      </c>
      <c r="C141" s="46"/>
      <c r="D141" s="46"/>
      <c r="E141" s="46"/>
      <c r="F141" s="115">
        <f t="shared" si="2"/>
        <v>0</v>
      </c>
      <c r="G141" s="116"/>
    </row>
    <row r="142" spans="1:7" ht="15" customHeight="1" x14ac:dyDescent="0.25">
      <c r="A142" s="124" t="s">
        <v>191</v>
      </c>
      <c r="B142" s="125">
        <v>0</v>
      </c>
      <c r="C142" s="126">
        <v>4033978</v>
      </c>
      <c r="D142" s="126">
        <v>4666598</v>
      </c>
      <c r="E142" s="126">
        <v>3772475.75</v>
      </c>
      <c r="F142" s="127"/>
      <c r="G142" s="128">
        <f t="shared" ref="G142:G196" si="3">+E142/D142*100</f>
        <v>80.839955573632011</v>
      </c>
    </row>
    <row r="143" spans="1:7" ht="30" customHeight="1" x14ac:dyDescent="0.25">
      <c r="A143" s="100" t="s">
        <v>192</v>
      </c>
      <c r="B143" s="102">
        <v>0</v>
      </c>
      <c r="C143" s="101">
        <v>4033978</v>
      </c>
      <c r="D143" s="101">
        <v>4666598</v>
      </c>
      <c r="E143" s="101">
        <v>3772475.75</v>
      </c>
      <c r="F143" s="103"/>
      <c r="G143" s="104">
        <f t="shared" si="3"/>
        <v>80.839955573632011</v>
      </c>
    </row>
    <row r="144" spans="1:7" ht="15" customHeight="1" x14ac:dyDescent="0.25">
      <c r="A144" s="105" t="s">
        <v>174</v>
      </c>
      <c r="B144" s="107">
        <v>0</v>
      </c>
      <c r="C144" s="106">
        <v>22612</v>
      </c>
      <c r="D144" s="106">
        <v>22612</v>
      </c>
      <c r="E144" s="106">
        <v>22611.9</v>
      </c>
      <c r="F144" s="108"/>
      <c r="G144" s="109">
        <f t="shared" si="3"/>
        <v>99.999557756943219</v>
      </c>
    </row>
    <row r="145" spans="1:7" ht="15" customHeight="1" x14ac:dyDescent="0.25">
      <c r="A145" s="110" t="s">
        <v>175</v>
      </c>
      <c r="B145" s="112">
        <v>0</v>
      </c>
      <c r="C145" s="111">
        <v>22612</v>
      </c>
      <c r="D145" s="111">
        <v>22612</v>
      </c>
      <c r="E145" s="111">
        <v>22611.9</v>
      </c>
      <c r="F145" s="113"/>
      <c r="G145" s="114">
        <f t="shared" si="3"/>
        <v>99.999557756943219</v>
      </c>
    </row>
    <row r="146" spans="1:7" ht="15" customHeight="1" x14ac:dyDescent="0.25">
      <c r="A146" s="45" t="s">
        <v>163</v>
      </c>
      <c r="B146" s="46"/>
      <c r="C146" s="48">
        <v>22612</v>
      </c>
      <c r="D146" s="48">
        <v>22612</v>
      </c>
      <c r="E146" s="48">
        <v>22611.9</v>
      </c>
      <c r="F146" s="115"/>
      <c r="G146" s="116">
        <f t="shared" si="3"/>
        <v>99.999557756943219</v>
      </c>
    </row>
    <row r="147" spans="1:7" ht="15" customHeight="1" x14ac:dyDescent="0.25">
      <c r="A147" s="117" t="s">
        <v>176</v>
      </c>
      <c r="B147" s="107">
        <v>0</v>
      </c>
      <c r="C147" s="106">
        <v>22612</v>
      </c>
      <c r="D147" s="106">
        <v>22612</v>
      </c>
      <c r="E147" s="106">
        <v>22611.9</v>
      </c>
      <c r="F147" s="108"/>
      <c r="G147" s="109">
        <f t="shared" si="3"/>
        <v>99.999557756943219</v>
      </c>
    </row>
    <row r="148" spans="1:7" ht="15" customHeight="1" x14ac:dyDescent="0.25">
      <c r="A148" s="118" t="s">
        <v>55</v>
      </c>
      <c r="B148" s="120">
        <v>0</v>
      </c>
      <c r="C148" s="119">
        <v>22612</v>
      </c>
      <c r="D148" s="119">
        <v>22612</v>
      </c>
      <c r="E148" s="119">
        <v>22611.9</v>
      </c>
      <c r="F148" s="115"/>
      <c r="G148" s="116">
        <f t="shared" si="3"/>
        <v>99.999557756943219</v>
      </c>
    </row>
    <row r="149" spans="1:7" ht="15" customHeight="1" x14ac:dyDescent="0.25">
      <c r="A149" s="118" t="s">
        <v>129</v>
      </c>
      <c r="B149" s="120">
        <v>0</v>
      </c>
      <c r="C149" s="119">
        <v>22612</v>
      </c>
      <c r="D149" s="119">
        <v>22612</v>
      </c>
      <c r="E149" s="119">
        <v>22611.9</v>
      </c>
      <c r="F149" s="115"/>
      <c r="G149" s="116">
        <f t="shared" si="3"/>
        <v>99.999557756943219</v>
      </c>
    </row>
    <row r="150" spans="1:7" ht="15" customHeight="1" x14ac:dyDescent="0.25">
      <c r="A150" s="121" t="s">
        <v>130</v>
      </c>
      <c r="B150" s="122"/>
      <c r="C150" s="122"/>
      <c r="D150" s="122"/>
      <c r="E150" s="119">
        <v>22611.9</v>
      </c>
      <c r="F150" s="115"/>
      <c r="G150" s="116"/>
    </row>
    <row r="151" spans="1:7" ht="15" customHeight="1" x14ac:dyDescent="0.25">
      <c r="A151" s="123" t="s">
        <v>133</v>
      </c>
      <c r="B151" s="46"/>
      <c r="C151" s="46"/>
      <c r="D151" s="46"/>
      <c r="E151" s="48">
        <v>22611.9</v>
      </c>
      <c r="F151" s="115"/>
      <c r="G151" s="116"/>
    </row>
    <row r="152" spans="1:7" ht="15" customHeight="1" x14ac:dyDescent="0.25">
      <c r="A152" s="105" t="s">
        <v>177</v>
      </c>
      <c r="B152" s="107">
        <v>0</v>
      </c>
      <c r="C152" s="106">
        <v>868104</v>
      </c>
      <c r="D152" s="106">
        <v>952861</v>
      </c>
      <c r="E152" s="106">
        <v>625501.22</v>
      </c>
      <c r="F152" s="108"/>
      <c r="G152" s="109">
        <f t="shared" si="3"/>
        <v>65.644539969628298</v>
      </c>
    </row>
    <row r="153" spans="1:7" ht="15" customHeight="1" x14ac:dyDescent="0.25">
      <c r="A153" s="110" t="s">
        <v>178</v>
      </c>
      <c r="B153" s="112">
        <v>0</v>
      </c>
      <c r="C153" s="111">
        <v>834450</v>
      </c>
      <c r="D153" s="111">
        <v>841361</v>
      </c>
      <c r="E153" s="111">
        <v>597238.68999999994</v>
      </c>
      <c r="F153" s="113"/>
      <c r="G153" s="114">
        <f t="shared" si="3"/>
        <v>70.984831719083715</v>
      </c>
    </row>
    <row r="154" spans="1:7" ht="15" customHeight="1" x14ac:dyDescent="0.25">
      <c r="A154" s="45" t="s">
        <v>165</v>
      </c>
      <c r="B154" s="46"/>
      <c r="C154" s="48">
        <v>834450</v>
      </c>
      <c r="D154" s="48">
        <v>841361</v>
      </c>
      <c r="E154" s="48">
        <v>597238.68999999994</v>
      </c>
      <c r="F154" s="115"/>
      <c r="G154" s="116">
        <f t="shared" si="3"/>
        <v>70.984831719083715</v>
      </c>
    </row>
    <row r="155" spans="1:7" ht="15" customHeight="1" x14ac:dyDescent="0.25">
      <c r="A155" s="117" t="s">
        <v>179</v>
      </c>
      <c r="B155" s="107">
        <v>0</v>
      </c>
      <c r="C155" s="106">
        <v>834450</v>
      </c>
      <c r="D155" s="106">
        <v>841361</v>
      </c>
      <c r="E155" s="106">
        <v>597238.68999999994</v>
      </c>
      <c r="F155" s="108"/>
      <c r="G155" s="109">
        <f t="shared" si="3"/>
        <v>70.984831719083715</v>
      </c>
    </row>
    <row r="156" spans="1:7" ht="15" customHeight="1" x14ac:dyDescent="0.25">
      <c r="A156" s="118" t="s">
        <v>54</v>
      </c>
      <c r="B156" s="120">
        <v>0</v>
      </c>
      <c r="C156" s="119">
        <v>772905</v>
      </c>
      <c r="D156" s="119">
        <v>779816</v>
      </c>
      <c r="E156" s="119">
        <v>586488.75</v>
      </c>
      <c r="F156" s="115"/>
      <c r="G156" s="116">
        <f t="shared" si="3"/>
        <v>75.208606902141014</v>
      </c>
    </row>
    <row r="157" spans="1:7" ht="15" customHeight="1" x14ac:dyDescent="0.25">
      <c r="A157" s="118" t="s">
        <v>87</v>
      </c>
      <c r="B157" s="120">
        <v>0</v>
      </c>
      <c r="C157" s="119">
        <v>510525</v>
      </c>
      <c r="D157" s="119">
        <v>417436</v>
      </c>
      <c r="E157" s="119">
        <v>415831.41</v>
      </c>
      <c r="F157" s="115"/>
      <c r="G157" s="116">
        <f t="shared" si="3"/>
        <v>99.61560814112822</v>
      </c>
    </row>
    <row r="158" spans="1:7" ht="15" customHeight="1" x14ac:dyDescent="0.25">
      <c r="A158" s="121" t="s">
        <v>88</v>
      </c>
      <c r="B158" s="122"/>
      <c r="C158" s="122"/>
      <c r="D158" s="122"/>
      <c r="E158" s="119">
        <v>330891</v>
      </c>
      <c r="F158" s="115"/>
      <c r="G158" s="116"/>
    </row>
    <row r="159" spans="1:7" ht="15" customHeight="1" x14ac:dyDescent="0.25">
      <c r="A159" s="123" t="s">
        <v>89</v>
      </c>
      <c r="B159" s="46"/>
      <c r="C159" s="46"/>
      <c r="D159" s="46"/>
      <c r="E159" s="48">
        <v>330891</v>
      </c>
      <c r="F159" s="115"/>
      <c r="G159" s="116"/>
    </row>
    <row r="160" spans="1:7" ht="15" customHeight="1" x14ac:dyDescent="0.25">
      <c r="A160" s="121" t="s">
        <v>90</v>
      </c>
      <c r="B160" s="122"/>
      <c r="C160" s="122"/>
      <c r="D160" s="122"/>
      <c r="E160" s="119">
        <v>26545</v>
      </c>
      <c r="F160" s="115"/>
      <c r="G160" s="116"/>
    </row>
    <row r="161" spans="1:7" ht="15" customHeight="1" x14ac:dyDescent="0.25">
      <c r="A161" s="123" t="s">
        <v>91</v>
      </c>
      <c r="B161" s="46"/>
      <c r="C161" s="46"/>
      <c r="D161" s="46"/>
      <c r="E161" s="48">
        <v>26545</v>
      </c>
      <c r="F161" s="115"/>
      <c r="G161" s="116"/>
    </row>
    <row r="162" spans="1:7" ht="15" customHeight="1" x14ac:dyDescent="0.25">
      <c r="A162" s="121" t="s">
        <v>92</v>
      </c>
      <c r="B162" s="122"/>
      <c r="C162" s="122"/>
      <c r="D162" s="122"/>
      <c r="E162" s="119">
        <v>58395.41</v>
      </c>
      <c r="F162" s="115"/>
      <c r="G162" s="116"/>
    </row>
    <row r="163" spans="1:7" ht="15" customHeight="1" x14ac:dyDescent="0.25">
      <c r="A163" s="123" t="s">
        <v>93</v>
      </c>
      <c r="B163" s="46"/>
      <c r="C163" s="46"/>
      <c r="D163" s="46"/>
      <c r="E163" s="48">
        <v>58395.41</v>
      </c>
      <c r="F163" s="115"/>
      <c r="G163" s="116"/>
    </row>
    <row r="164" spans="1:7" ht="15" customHeight="1" x14ac:dyDescent="0.25">
      <c r="A164" s="118" t="s">
        <v>94</v>
      </c>
      <c r="B164" s="120">
        <v>0</v>
      </c>
      <c r="C164" s="119">
        <v>259726</v>
      </c>
      <c r="D164" s="119">
        <v>359726</v>
      </c>
      <c r="E164" s="119">
        <v>170657.34</v>
      </c>
      <c r="F164" s="115"/>
      <c r="G164" s="116">
        <f t="shared" si="3"/>
        <v>47.440924481410853</v>
      </c>
    </row>
    <row r="165" spans="1:7" ht="15" customHeight="1" x14ac:dyDescent="0.25">
      <c r="A165" s="121" t="s">
        <v>95</v>
      </c>
      <c r="B165" s="122"/>
      <c r="C165" s="122"/>
      <c r="D165" s="122"/>
      <c r="E165" s="119">
        <v>20192.810000000001</v>
      </c>
      <c r="F165" s="115"/>
      <c r="G165" s="116"/>
    </row>
    <row r="166" spans="1:7" ht="15" customHeight="1" x14ac:dyDescent="0.25">
      <c r="A166" s="123" t="s">
        <v>96</v>
      </c>
      <c r="B166" s="46"/>
      <c r="C166" s="46"/>
      <c r="D166" s="46"/>
      <c r="E166" s="48">
        <v>2978.42</v>
      </c>
      <c r="F166" s="115"/>
      <c r="G166" s="116"/>
    </row>
    <row r="167" spans="1:7" ht="15" customHeight="1" x14ac:dyDescent="0.25">
      <c r="A167" s="123" t="s">
        <v>97</v>
      </c>
      <c r="B167" s="46"/>
      <c r="C167" s="46"/>
      <c r="D167" s="46"/>
      <c r="E167" s="48">
        <v>13486.69</v>
      </c>
      <c r="F167" s="115"/>
      <c r="G167" s="116"/>
    </row>
    <row r="168" spans="1:7" ht="15" customHeight="1" x14ac:dyDescent="0.25">
      <c r="A168" s="123" t="s">
        <v>98</v>
      </c>
      <c r="B168" s="46"/>
      <c r="C168" s="46"/>
      <c r="D168" s="46"/>
      <c r="E168" s="48">
        <v>3727.7</v>
      </c>
      <c r="F168" s="115"/>
      <c r="G168" s="116"/>
    </row>
    <row r="169" spans="1:7" ht="15" customHeight="1" x14ac:dyDescent="0.25">
      <c r="A169" s="121" t="s">
        <v>99</v>
      </c>
      <c r="B169" s="122"/>
      <c r="C169" s="122"/>
      <c r="D169" s="122"/>
      <c r="E169" s="120">
        <v>34</v>
      </c>
      <c r="F169" s="115"/>
      <c r="G169" s="116"/>
    </row>
    <row r="170" spans="1:7" ht="15" customHeight="1" x14ac:dyDescent="0.25">
      <c r="A170" s="123" t="s">
        <v>101</v>
      </c>
      <c r="B170" s="46"/>
      <c r="C170" s="46"/>
      <c r="D170" s="46"/>
      <c r="E170" s="49">
        <v>34</v>
      </c>
      <c r="F170" s="115"/>
      <c r="G170" s="116"/>
    </row>
    <row r="171" spans="1:7" ht="15" customHeight="1" x14ac:dyDescent="0.25">
      <c r="A171" s="121" t="s">
        <v>106</v>
      </c>
      <c r="B171" s="122"/>
      <c r="C171" s="122"/>
      <c r="D171" s="122"/>
      <c r="E171" s="119">
        <v>141413.97</v>
      </c>
      <c r="F171" s="115"/>
      <c r="G171" s="116"/>
    </row>
    <row r="172" spans="1:7" ht="15" customHeight="1" x14ac:dyDescent="0.25">
      <c r="A172" s="123" t="s">
        <v>107</v>
      </c>
      <c r="B172" s="46"/>
      <c r="C172" s="46"/>
      <c r="D172" s="46"/>
      <c r="E172" s="48">
        <v>7468.89</v>
      </c>
      <c r="F172" s="115"/>
      <c r="G172" s="116"/>
    </row>
    <row r="173" spans="1:7" ht="15" customHeight="1" x14ac:dyDescent="0.25">
      <c r="A173" s="123" t="s">
        <v>108</v>
      </c>
      <c r="B173" s="46"/>
      <c r="C173" s="46"/>
      <c r="D173" s="46"/>
      <c r="E173" s="48">
        <v>12860.35</v>
      </c>
      <c r="F173" s="115"/>
      <c r="G173" s="116"/>
    </row>
    <row r="174" spans="1:7" ht="15" customHeight="1" x14ac:dyDescent="0.25">
      <c r="A174" s="123" t="s">
        <v>109</v>
      </c>
      <c r="B174" s="46"/>
      <c r="C174" s="46"/>
      <c r="D174" s="46"/>
      <c r="E174" s="48">
        <v>7269.92</v>
      </c>
      <c r="F174" s="115"/>
      <c r="G174" s="116"/>
    </row>
    <row r="175" spans="1:7" ht="15" customHeight="1" x14ac:dyDescent="0.25">
      <c r="A175" s="123" t="s">
        <v>110</v>
      </c>
      <c r="B175" s="46"/>
      <c r="C175" s="46"/>
      <c r="D175" s="46"/>
      <c r="E175" s="48">
        <v>8587.6200000000008</v>
      </c>
      <c r="F175" s="115"/>
      <c r="G175" s="116"/>
    </row>
    <row r="176" spans="1:7" ht="15" customHeight="1" x14ac:dyDescent="0.25">
      <c r="A176" s="123" t="s">
        <v>111</v>
      </c>
      <c r="B176" s="46"/>
      <c r="C176" s="46"/>
      <c r="D176" s="46"/>
      <c r="E176" s="49">
        <v>185.93</v>
      </c>
      <c r="F176" s="115"/>
      <c r="G176" s="116"/>
    </row>
    <row r="177" spans="1:7" ht="15" customHeight="1" x14ac:dyDescent="0.25">
      <c r="A177" s="123" t="s">
        <v>112</v>
      </c>
      <c r="B177" s="46"/>
      <c r="C177" s="46"/>
      <c r="D177" s="46"/>
      <c r="E177" s="48">
        <v>66512.94</v>
      </c>
      <c r="F177" s="115"/>
      <c r="G177" s="116"/>
    </row>
    <row r="178" spans="1:7" ht="15" customHeight="1" x14ac:dyDescent="0.25">
      <c r="A178" s="123" t="s">
        <v>113</v>
      </c>
      <c r="B178" s="46"/>
      <c r="C178" s="46"/>
      <c r="D178" s="46"/>
      <c r="E178" s="48">
        <v>18002.48</v>
      </c>
      <c r="F178" s="115"/>
      <c r="G178" s="116"/>
    </row>
    <row r="179" spans="1:7" ht="15" customHeight="1" x14ac:dyDescent="0.25">
      <c r="A179" s="123" t="s">
        <v>114</v>
      </c>
      <c r="B179" s="46"/>
      <c r="C179" s="46"/>
      <c r="D179" s="46"/>
      <c r="E179" s="48">
        <v>12570.88</v>
      </c>
      <c r="F179" s="115"/>
      <c r="G179" s="116"/>
    </row>
    <row r="180" spans="1:7" ht="15" customHeight="1" x14ac:dyDescent="0.25">
      <c r="A180" s="123" t="s">
        <v>115</v>
      </c>
      <c r="B180" s="46"/>
      <c r="C180" s="46"/>
      <c r="D180" s="46"/>
      <c r="E180" s="48">
        <v>7954.96</v>
      </c>
      <c r="F180" s="115"/>
      <c r="G180" s="116"/>
    </row>
    <row r="181" spans="1:7" ht="15" customHeight="1" x14ac:dyDescent="0.25">
      <c r="A181" s="121" t="s">
        <v>118</v>
      </c>
      <c r="B181" s="122"/>
      <c r="C181" s="122"/>
      <c r="D181" s="122"/>
      <c r="E181" s="119">
        <v>9016.56</v>
      </c>
      <c r="F181" s="115"/>
      <c r="G181" s="116"/>
    </row>
    <row r="182" spans="1:7" ht="15" customHeight="1" x14ac:dyDescent="0.25">
      <c r="A182" s="123" t="s">
        <v>119</v>
      </c>
      <c r="B182" s="46"/>
      <c r="C182" s="46"/>
      <c r="D182" s="46"/>
      <c r="E182" s="48">
        <v>3908.48</v>
      </c>
      <c r="F182" s="115"/>
      <c r="G182" s="116"/>
    </row>
    <row r="183" spans="1:7" ht="15" customHeight="1" x14ac:dyDescent="0.25">
      <c r="A183" s="123" t="s">
        <v>123</v>
      </c>
      <c r="B183" s="46"/>
      <c r="C183" s="46"/>
      <c r="D183" s="46"/>
      <c r="E183" s="49">
        <v>139.41999999999999</v>
      </c>
      <c r="F183" s="115"/>
      <c r="G183" s="116"/>
    </row>
    <row r="184" spans="1:7" ht="15" customHeight="1" x14ac:dyDescent="0.25">
      <c r="A184" s="123" t="s">
        <v>124</v>
      </c>
      <c r="B184" s="46"/>
      <c r="C184" s="46"/>
      <c r="D184" s="46"/>
      <c r="E184" s="48">
        <v>4968.66</v>
      </c>
      <c r="F184" s="115"/>
      <c r="G184" s="116"/>
    </row>
    <row r="185" spans="1:7" ht="15" customHeight="1" x14ac:dyDescent="0.25">
      <c r="A185" s="118" t="s">
        <v>125</v>
      </c>
      <c r="B185" s="120">
        <v>0</v>
      </c>
      <c r="C185" s="119">
        <v>2654</v>
      </c>
      <c r="D185" s="119">
        <v>2654</v>
      </c>
      <c r="E185" s="120">
        <v>0</v>
      </c>
      <c r="F185" s="115"/>
      <c r="G185" s="116">
        <f t="shared" si="3"/>
        <v>0</v>
      </c>
    </row>
    <row r="186" spans="1:7" ht="15" customHeight="1" x14ac:dyDescent="0.25">
      <c r="A186" s="118" t="s">
        <v>55</v>
      </c>
      <c r="B186" s="120">
        <v>0</v>
      </c>
      <c r="C186" s="119">
        <v>61545</v>
      </c>
      <c r="D186" s="119">
        <v>61545</v>
      </c>
      <c r="E186" s="119">
        <v>10749.94</v>
      </c>
      <c r="F186" s="115"/>
      <c r="G186" s="116">
        <f t="shared" si="3"/>
        <v>17.466796652855635</v>
      </c>
    </row>
    <row r="187" spans="1:7" ht="15" customHeight="1" x14ac:dyDescent="0.25">
      <c r="A187" s="118" t="s">
        <v>129</v>
      </c>
      <c r="B187" s="120">
        <v>0</v>
      </c>
      <c r="C187" s="119">
        <v>61545</v>
      </c>
      <c r="D187" s="119">
        <v>61545</v>
      </c>
      <c r="E187" s="119">
        <v>10749.94</v>
      </c>
      <c r="F187" s="115"/>
      <c r="G187" s="116">
        <f t="shared" si="3"/>
        <v>17.466796652855635</v>
      </c>
    </row>
    <row r="188" spans="1:7" ht="15" customHeight="1" x14ac:dyDescent="0.25">
      <c r="A188" s="121" t="s">
        <v>130</v>
      </c>
      <c r="B188" s="122"/>
      <c r="C188" s="122"/>
      <c r="D188" s="122"/>
      <c r="E188" s="119">
        <v>10749.94</v>
      </c>
      <c r="F188" s="115"/>
      <c r="G188" s="116"/>
    </row>
    <row r="189" spans="1:7" ht="15" customHeight="1" x14ac:dyDescent="0.25">
      <c r="A189" s="123" t="s">
        <v>131</v>
      </c>
      <c r="B189" s="46"/>
      <c r="C189" s="46"/>
      <c r="D189" s="46"/>
      <c r="E189" s="49">
        <v>591.96</v>
      </c>
      <c r="F189" s="115"/>
      <c r="G189" s="116"/>
    </row>
    <row r="190" spans="1:7" ht="15" customHeight="1" x14ac:dyDescent="0.25">
      <c r="A190" s="123" t="s">
        <v>132</v>
      </c>
      <c r="B190" s="46"/>
      <c r="C190" s="46"/>
      <c r="D190" s="46"/>
      <c r="E190" s="48">
        <v>3112.5</v>
      </c>
      <c r="F190" s="115"/>
      <c r="G190" s="116"/>
    </row>
    <row r="191" spans="1:7" ht="15" customHeight="1" x14ac:dyDescent="0.25">
      <c r="A191" s="123" t="s">
        <v>133</v>
      </c>
      <c r="B191" s="46"/>
      <c r="C191" s="46"/>
      <c r="D191" s="46"/>
      <c r="E191" s="48">
        <v>7045.48</v>
      </c>
      <c r="F191" s="115"/>
      <c r="G191" s="116"/>
    </row>
    <row r="192" spans="1:7" ht="15" customHeight="1" x14ac:dyDescent="0.25">
      <c r="A192" s="110" t="s">
        <v>180</v>
      </c>
      <c r="B192" s="112">
        <v>0</v>
      </c>
      <c r="C192" s="111">
        <v>33654</v>
      </c>
      <c r="D192" s="111">
        <v>111500</v>
      </c>
      <c r="E192" s="111">
        <v>28262.53</v>
      </c>
      <c r="F192" s="113"/>
      <c r="G192" s="114">
        <f t="shared" si="3"/>
        <v>25.347560538116593</v>
      </c>
    </row>
    <row r="193" spans="1:7" ht="15" customHeight="1" x14ac:dyDescent="0.25">
      <c r="A193" s="45" t="s">
        <v>166</v>
      </c>
      <c r="B193" s="46"/>
      <c r="C193" s="48">
        <v>33654</v>
      </c>
      <c r="D193" s="48">
        <v>111500</v>
      </c>
      <c r="E193" s="48">
        <v>28262.53</v>
      </c>
      <c r="F193" s="115"/>
      <c r="G193" s="116">
        <f t="shared" si="3"/>
        <v>25.347560538116593</v>
      </c>
    </row>
    <row r="194" spans="1:7" ht="15" customHeight="1" x14ac:dyDescent="0.25">
      <c r="A194" s="117" t="s">
        <v>181</v>
      </c>
      <c r="B194" s="107">
        <v>0</v>
      </c>
      <c r="C194" s="106">
        <v>33654</v>
      </c>
      <c r="D194" s="106">
        <v>40500</v>
      </c>
      <c r="E194" s="106">
        <v>28262.53</v>
      </c>
      <c r="F194" s="108"/>
      <c r="G194" s="109">
        <f t="shared" si="3"/>
        <v>69.784024691358027</v>
      </c>
    </row>
    <row r="195" spans="1:7" ht="15" customHeight="1" x14ac:dyDescent="0.25">
      <c r="A195" s="118" t="s">
        <v>54</v>
      </c>
      <c r="B195" s="120">
        <v>0</v>
      </c>
      <c r="C195" s="119">
        <v>33654</v>
      </c>
      <c r="D195" s="119">
        <v>40500</v>
      </c>
      <c r="E195" s="119">
        <v>28262.53</v>
      </c>
      <c r="F195" s="115"/>
      <c r="G195" s="116">
        <f t="shared" si="3"/>
        <v>69.784024691358027</v>
      </c>
    </row>
    <row r="196" spans="1:7" ht="15" customHeight="1" x14ac:dyDescent="0.25">
      <c r="A196" s="118" t="s">
        <v>87</v>
      </c>
      <c r="B196" s="120">
        <v>0</v>
      </c>
      <c r="C196" s="119">
        <v>31000</v>
      </c>
      <c r="D196" s="119">
        <v>39500</v>
      </c>
      <c r="E196" s="119">
        <v>27473.52</v>
      </c>
      <c r="F196" s="115"/>
      <c r="G196" s="116">
        <f t="shared" si="3"/>
        <v>69.553215189873413</v>
      </c>
    </row>
    <row r="197" spans="1:7" ht="15" customHeight="1" x14ac:dyDescent="0.25">
      <c r="A197" s="121" t="s">
        <v>88</v>
      </c>
      <c r="B197" s="122"/>
      <c r="C197" s="122"/>
      <c r="D197" s="122"/>
      <c r="E197" s="119">
        <v>23582.46</v>
      </c>
      <c r="F197" s="115"/>
      <c r="G197" s="116"/>
    </row>
    <row r="198" spans="1:7" ht="15" customHeight="1" x14ac:dyDescent="0.25">
      <c r="A198" s="123" t="s">
        <v>89</v>
      </c>
      <c r="B198" s="46"/>
      <c r="C198" s="46"/>
      <c r="D198" s="46"/>
      <c r="E198" s="48">
        <v>23582.46</v>
      </c>
      <c r="F198" s="115"/>
      <c r="G198" s="116"/>
    </row>
    <row r="199" spans="1:7" ht="15" customHeight="1" x14ac:dyDescent="0.25">
      <c r="A199" s="121" t="s">
        <v>92</v>
      </c>
      <c r="B199" s="122"/>
      <c r="C199" s="122"/>
      <c r="D199" s="122"/>
      <c r="E199" s="119">
        <v>3891.06</v>
      </c>
      <c r="F199" s="115"/>
      <c r="G199" s="116"/>
    </row>
    <row r="200" spans="1:7" ht="15" customHeight="1" x14ac:dyDescent="0.25">
      <c r="A200" s="123" t="s">
        <v>93</v>
      </c>
      <c r="B200" s="46"/>
      <c r="C200" s="46"/>
      <c r="D200" s="46"/>
      <c r="E200" s="48">
        <v>3891.06</v>
      </c>
      <c r="F200" s="115"/>
      <c r="G200" s="116"/>
    </row>
    <row r="201" spans="1:7" ht="15" customHeight="1" x14ac:dyDescent="0.25">
      <c r="A201" s="118" t="s">
        <v>94</v>
      </c>
      <c r="B201" s="120">
        <v>0</v>
      </c>
      <c r="C201" s="119">
        <v>2654</v>
      </c>
      <c r="D201" s="119">
        <v>1000</v>
      </c>
      <c r="E201" s="120">
        <v>789.01</v>
      </c>
      <c r="F201" s="115"/>
      <c r="G201" s="116">
        <f t="shared" ref="G201:G258" si="4">+E201/D201*100</f>
        <v>78.900999999999996</v>
      </c>
    </row>
    <row r="202" spans="1:7" ht="15" customHeight="1" x14ac:dyDescent="0.25">
      <c r="A202" s="121" t="s">
        <v>95</v>
      </c>
      <c r="B202" s="122"/>
      <c r="C202" s="122"/>
      <c r="D202" s="122"/>
      <c r="E202" s="120">
        <v>789.01</v>
      </c>
      <c r="F202" s="115"/>
      <c r="G202" s="116"/>
    </row>
    <row r="203" spans="1:7" ht="15" customHeight="1" x14ac:dyDescent="0.25">
      <c r="A203" s="123" t="s">
        <v>97</v>
      </c>
      <c r="B203" s="46"/>
      <c r="C203" s="46"/>
      <c r="D203" s="46"/>
      <c r="E203" s="49">
        <v>523.55999999999995</v>
      </c>
      <c r="F203" s="115"/>
      <c r="G203" s="116"/>
    </row>
    <row r="204" spans="1:7" ht="15" customHeight="1" x14ac:dyDescent="0.25">
      <c r="A204" s="123" t="s">
        <v>98</v>
      </c>
      <c r="B204" s="46"/>
      <c r="C204" s="46"/>
      <c r="D204" s="46"/>
      <c r="E204" s="49">
        <v>265.45</v>
      </c>
      <c r="F204" s="115"/>
      <c r="G204" s="116"/>
    </row>
    <row r="205" spans="1:7" ht="15" customHeight="1" x14ac:dyDescent="0.25">
      <c r="A205" s="117" t="s">
        <v>193</v>
      </c>
      <c r="B205" s="107">
        <v>0</v>
      </c>
      <c r="C205" s="107">
        <v>0</v>
      </c>
      <c r="D205" s="106">
        <v>71000</v>
      </c>
      <c r="E205" s="107">
        <v>0</v>
      </c>
      <c r="F205" s="108"/>
      <c r="G205" s="109">
        <f t="shared" si="4"/>
        <v>0</v>
      </c>
    </row>
    <row r="206" spans="1:7" ht="15" customHeight="1" x14ac:dyDescent="0.25">
      <c r="A206" s="118" t="s">
        <v>54</v>
      </c>
      <c r="B206" s="120">
        <v>0</v>
      </c>
      <c r="C206" s="120">
        <v>0</v>
      </c>
      <c r="D206" s="119">
        <v>71000</v>
      </c>
      <c r="E206" s="120">
        <v>0</v>
      </c>
      <c r="F206" s="115"/>
      <c r="G206" s="116">
        <f t="shared" si="4"/>
        <v>0</v>
      </c>
    </row>
    <row r="207" spans="1:7" ht="15" customHeight="1" x14ac:dyDescent="0.25">
      <c r="A207" s="118" t="s">
        <v>87</v>
      </c>
      <c r="B207" s="120">
        <v>0</v>
      </c>
      <c r="C207" s="120">
        <v>0</v>
      </c>
      <c r="D207" s="119">
        <v>71000</v>
      </c>
      <c r="E207" s="120">
        <v>0</v>
      </c>
      <c r="F207" s="115"/>
      <c r="G207" s="116">
        <f t="shared" si="4"/>
        <v>0</v>
      </c>
    </row>
    <row r="208" spans="1:7" ht="15" customHeight="1" x14ac:dyDescent="0.25">
      <c r="A208" s="105" t="s">
        <v>182</v>
      </c>
      <c r="B208" s="107">
        <v>0</v>
      </c>
      <c r="C208" s="106">
        <v>2959447</v>
      </c>
      <c r="D208" s="106">
        <v>2651947</v>
      </c>
      <c r="E208" s="106">
        <v>2513269.7000000002</v>
      </c>
      <c r="F208" s="108"/>
      <c r="G208" s="109">
        <f t="shared" si="4"/>
        <v>94.77073636841159</v>
      </c>
    </row>
    <row r="209" spans="1:7" ht="15" customHeight="1" x14ac:dyDescent="0.25">
      <c r="A209" s="110" t="s">
        <v>183</v>
      </c>
      <c r="B209" s="112">
        <v>0</v>
      </c>
      <c r="C209" s="111">
        <v>2959447</v>
      </c>
      <c r="D209" s="111">
        <v>2651947</v>
      </c>
      <c r="E209" s="111">
        <v>2513269.7000000002</v>
      </c>
      <c r="F209" s="113"/>
      <c r="G209" s="114">
        <f t="shared" si="4"/>
        <v>94.77073636841159</v>
      </c>
    </row>
    <row r="210" spans="1:7" ht="15" customHeight="1" x14ac:dyDescent="0.25">
      <c r="A210" s="45" t="s">
        <v>164</v>
      </c>
      <c r="B210" s="46"/>
      <c r="C210" s="48">
        <v>147500</v>
      </c>
      <c r="D210" s="46"/>
      <c r="E210" s="46"/>
      <c r="F210" s="115"/>
      <c r="G210" s="116"/>
    </row>
    <row r="211" spans="1:7" ht="15" customHeight="1" x14ac:dyDescent="0.25">
      <c r="A211" s="117" t="s">
        <v>184</v>
      </c>
      <c r="B211" s="107">
        <v>0</v>
      </c>
      <c r="C211" s="106">
        <v>147500</v>
      </c>
      <c r="D211" s="107">
        <v>0</v>
      </c>
      <c r="E211" s="107">
        <v>0</v>
      </c>
      <c r="F211" s="108"/>
      <c r="G211" s="109"/>
    </row>
    <row r="212" spans="1:7" ht="15" customHeight="1" x14ac:dyDescent="0.25">
      <c r="A212" s="118" t="s">
        <v>55</v>
      </c>
      <c r="B212" s="120">
        <v>0</v>
      </c>
      <c r="C212" s="119">
        <v>147500</v>
      </c>
      <c r="D212" s="120">
        <v>0</v>
      </c>
      <c r="E212" s="120">
        <v>0</v>
      </c>
      <c r="F212" s="115"/>
      <c r="G212" s="116"/>
    </row>
    <row r="213" spans="1:7" ht="15" customHeight="1" x14ac:dyDescent="0.25">
      <c r="A213" s="118" t="s">
        <v>138</v>
      </c>
      <c r="B213" s="120">
        <v>0</v>
      </c>
      <c r="C213" s="119">
        <v>147500</v>
      </c>
      <c r="D213" s="120">
        <v>0</v>
      </c>
      <c r="E213" s="120">
        <v>0</v>
      </c>
      <c r="F213" s="115"/>
      <c r="G213" s="116"/>
    </row>
    <row r="214" spans="1:7" ht="15" customHeight="1" x14ac:dyDescent="0.25">
      <c r="A214" s="45" t="s">
        <v>165</v>
      </c>
      <c r="B214" s="46"/>
      <c r="C214" s="48">
        <v>2811947</v>
      </c>
      <c r="D214" s="48">
        <v>2651947</v>
      </c>
      <c r="E214" s="48">
        <v>2513269.7000000002</v>
      </c>
      <c r="F214" s="115"/>
      <c r="G214" s="116">
        <f t="shared" si="4"/>
        <v>94.77073636841159</v>
      </c>
    </row>
    <row r="215" spans="1:7" ht="15" customHeight="1" x14ac:dyDescent="0.25">
      <c r="A215" s="117" t="s">
        <v>184</v>
      </c>
      <c r="B215" s="107">
        <v>0</v>
      </c>
      <c r="C215" s="106">
        <v>2811947</v>
      </c>
      <c r="D215" s="106">
        <v>2651947</v>
      </c>
      <c r="E215" s="106">
        <v>2513269.7000000002</v>
      </c>
      <c r="F215" s="108"/>
      <c r="G215" s="109">
        <f t="shared" si="4"/>
        <v>94.77073636841159</v>
      </c>
    </row>
    <row r="216" spans="1:7" ht="15" customHeight="1" x14ac:dyDescent="0.25">
      <c r="A216" s="118" t="s">
        <v>54</v>
      </c>
      <c r="B216" s="120">
        <v>0</v>
      </c>
      <c r="C216" s="119">
        <v>2711947</v>
      </c>
      <c r="D216" s="119">
        <v>2631947</v>
      </c>
      <c r="E216" s="119">
        <v>2500870.4</v>
      </c>
      <c r="F216" s="115"/>
      <c r="G216" s="116">
        <f t="shared" si="4"/>
        <v>95.019785732767417</v>
      </c>
    </row>
    <row r="217" spans="1:7" ht="15" customHeight="1" x14ac:dyDescent="0.25">
      <c r="A217" s="118" t="s">
        <v>87</v>
      </c>
      <c r="B217" s="120">
        <v>0</v>
      </c>
      <c r="C217" s="119">
        <v>1912356</v>
      </c>
      <c r="D217" s="119">
        <v>1972356</v>
      </c>
      <c r="E217" s="119">
        <v>1884281.23</v>
      </c>
      <c r="F217" s="115"/>
      <c r="G217" s="116">
        <f t="shared" si="4"/>
        <v>95.534539910644938</v>
      </c>
    </row>
    <row r="218" spans="1:7" ht="15" customHeight="1" x14ac:dyDescent="0.25">
      <c r="A218" s="121" t="s">
        <v>88</v>
      </c>
      <c r="B218" s="122"/>
      <c r="C218" s="122"/>
      <c r="D218" s="122"/>
      <c r="E218" s="119">
        <v>1550000</v>
      </c>
      <c r="F218" s="115"/>
      <c r="G218" s="116"/>
    </row>
    <row r="219" spans="1:7" ht="15" customHeight="1" x14ac:dyDescent="0.25">
      <c r="A219" s="123" t="s">
        <v>89</v>
      </c>
      <c r="B219" s="46"/>
      <c r="C219" s="46"/>
      <c r="D219" s="46"/>
      <c r="E219" s="48">
        <v>1550000</v>
      </c>
      <c r="F219" s="115"/>
      <c r="G219" s="116"/>
    </row>
    <row r="220" spans="1:7" ht="15" customHeight="1" x14ac:dyDescent="0.25">
      <c r="A220" s="121" t="s">
        <v>90</v>
      </c>
      <c r="B220" s="122"/>
      <c r="C220" s="122"/>
      <c r="D220" s="122"/>
      <c r="E220" s="119">
        <v>93030.05</v>
      </c>
      <c r="F220" s="115"/>
      <c r="G220" s="116"/>
    </row>
    <row r="221" spans="1:7" ht="15" customHeight="1" x14ac:dyDescent="0.25">
      <c r="A221" s="123" t="s">
        <v>91</v>
      </c>
      <c r="B221" s="46"/>
      <c r="C221" s="46"/>
      <c r="D221" s="46"/>
      <c r="E221" s="48">
        <v>93030.05</v>
      </c>
      <c r="F221" s="115"/>
      <c r="G221" s="116"/>
    </row>
    <row r="222" spans="1:7" ht="15" customHeight="1" x14ac:dyDescent="0.25">
      <c r="A222" s="121" t="s">
        <v>92</v>
      </c>
      <c r="B222" s="122"/>
      <c r="C222" s="122"/>
      <c r="D222" s="122"/>
      <c r="E222" s="119">
        <v>241251.18</v>
      </c>
      <c r="F222" s="115"/>
      <c r="G222" s="116"/>
    </row>
    <row r="223" spans="1:7" ht="15" customHeight="1" x14ac:dyDescent="0.25">
      <c r="A223" s="123" t="s">
        <v>93</v>
      </c>
      <c r="B223" s="46"/>
      <c r="C223" s="46"/>
      <c r="D223" s="46"/>
      <c r="E223" s="48">
        <v>241251.18</v>
      </c>
      <c r="F223" s="115"/>
      <c r="G223" s="116"/>
    </row>
    <row r="224" spans="1:7" ht="15" customHeight="1" x14ac:dyDescent="0.25">
      <c r="A224" s="118" t="s">
        <v>94</v>
      </c>
      <c r="B224" s="120">
        <v>0</v>
      </c>
      <c r="C224" s="119">
        <v>792291</v>
      </c>
      <c r="D224" s="119">
        <v>652291</v>
      </c>
      <c r="E224" s="119">
        <v>613821.32999999996</v>
      </c>
      <c r="F224" s="115"/>
      <c r="G224" s="116">
        <f t="shared" si="4"/>
        <v>94.10237608674656</v>
      </c>
    </row>
    <row r="225" spans="1:7" ht="15" customHeight="1" x14ac:dyDescent="0.25">
      <c r="A225" s="121" t="s">
        <v>95</v>
      </c>
      <c r="B225" s="122"/>
      <c r="C225" s="122"/>
      <c r="D225" s="122"/>
      <c r="E225" s="119">
        <v>39817</v>
      </c>
      <c r="F225" s="115"/>
      <c r="G225" s="116"/>
    </row>
    <row r="226" spans="1:7" ht="15" customHeight="1" x14ac:dyDescent="0.25">
      <c r="A226" s="123" t="s">
        <v>96</v>
      </c>
      <c r="B226" s="46"/>
      <c r="C226" s="46"/>
      <c r="D226" s="46"/>
      <c r="E226" s="48">
        <v>1484.54</v>
      </c>
      <c r="F226" s="115"/>
      <c r="G226" s="116"/>
    </row>
    <row r="227" spans="1:7" ht="15" customHeight="1" x14ac:dyDescent="0.25">
      <c r="A227" s="123" t="s">
        <v>97</v>
      </c>
      <c r="B227" s="46"/>
      <c r="C227" s="46"/>
      <c r="D227" s="46"/>
      <c r="E227" s="48">
        <v>33462.07</v>
      </c>
      <c r="F227" s="115"/>
      <c r="G227" s="116"/>
    </row>
    <row r="228" spans="1:7" ht="15" customHeight="1" x14ac:dyDescent="0.25">
      <c r="A228" s="123" t="s">
        <v>98</v>
      </c>
      <c r="B228" s="46"/>
      <c r="C228" s="46"/>
      <c r="D228" s="46"/>
      <c r="E228" s="48">
        <v>4870.3900000000003</v>
      </c>
      <c r="F228" s="115"/>
      <c r="G228" s="116"/>
    </row>
    <row r="229" spans="1:7" ht="15" customHeight="1" x14ac:dyDescent="0.25">
      <c r="A229" s="121" t="s">
        <v>99</v>
      </c>
      <c r="B229" s="122"/>
      <c r="C229" s="122"/>
      <c r="D229" s="122"/>
      <c r="E229" s="119">
        <v>348668.92</v>
      </c>
      <c r="F229" s="115"/>
      <c r="G229" s="116"/>
    </row>
    <row r="230" spans="1:7" ht="15" customHeight="1" x14ac:dyDescent="0.25">
      <c r="A230" s="123" t="s">
        <v>100</v>
      </c>
      <c r="B230" s="46"/>
      <c r="C230" s="46"/>
      <c r="D230" s="46"/>
      <c r="E230" s="48">
        <v>24993.45</v>
      </c>
      <c r="F230" s="115"/>
      <c r="G230" s="116"/>
    </row>
    <row r="231" spans="1:7" ht="15" customHeight="1" x14ac:dyDescent="0.25">
      <c r="A231" s="123" t="s">
        <v>101</v>
      </c>
      <c r="B231" s="46"/>
      <c r="C231" s="46"/>
      <c r="D231" s="46"/>
      <c r="E231" s="48">
        <v>257595.4</v>
      </c>
      <c r="F231" s="115"/>
      <c r="G231" s="116"/>
    </row>
    <row r="232" spans="1:7" ht="15" customHeight="1" x14ac:dyDescent="0.25">
      <c r="A232" s="123" t="s">
        <v>102</v>
      </c>
      <c r="B232" s="46"/>
      <c r="C232" s="46"/>
      <c r="D232" s="46"/>
      <c r="E232" s="48">
        <v>51216.26</v>
      </c>
      <c r="F232" s="115"/>
      <c r="G232" s="116"/>
    </row>
    <row r="233" spans="1:7" ht="15" customHeight="1" x14ac:dyDescent="0.25">
      <c r="A233" s="123" t="s">
        <v>103</v>
      </c>
      <c r="B233" s="46"/>
      <c r="C233" s="46"/>
      <c r="D233" s="46"/>
      <c r="E233" s="49">
        <v>798</v>
      </c>
      <c r="F233" s="115"/>
      <c r="G233" s="116"/>
    </row>
    <row r="234" spans="1:7" ht="15" customHeight="1" x14ac:dyDescent="0.25">
      <c r="A234" s="123" t="s">
        <v>104</v>
      </c>
      <c r="B234" s="46"/>
      <c r="C234" s="46"/>
      <c r="D234" s="46"/>
      <c r="E234" s="48">
        <v>11058.02</v>
      </c>
      <c r="F234" s="115"/>
      <c r="G234" s="116"/>
    </row>
    <row r="235" spans="1:7" ht="15" customHeight="1" x14ac:dyDescent="0.25">
      <c r="A235" s="123" t="s">
        <v>105</v>
      </c>
      <c r="B235" s="46"/>
      <c r="C235" s="46"/>
      <c r="D235" s="46"/>
      <c r="E235" s="48">
        <v>3007.79</v>
      </c>
      <c r="F235" s="115"/>
      <c r="G235" s="116"/>
    </row>
    <row r="236" spans="1:7" ht="15" customHeight="1" x14ac:dyDescent="0.25">
      <c r="A236" s="121" t="s">
        <v>106</v>
      </c>
      <c r="B236" s="122"/>
      <c r="C236" s="122"/>
      <c r="D236" s="122"/>
      <c r="E236" s="119">
        <v>185547.47</v>
      </c>
      <c r="F236" s="115"/>
      <c r="G236" s="116"/>
    </row>
    <row r="237" spans="1:7" ht="15" customHeight="1" x14ac:dyDescent="0.25">
      <c r="A237" s="123" t="s">
        <v>107</v>
      </c>
      <c r="B237" s="46"/>
      <c r="C237" s="46"/>
      <c r="D237" s="46"/>
      <c r="E237" s="48">
        <v>15245.04</v>
      </c>
      <c r="F237" s="115"/>
      <c r="G237" s="116"/>
    </row>
    <row r="238" spans="1:7" ht="15" customHeight="1" x14ac:dyDescent="0.25">
      <c r="A238" s="123" t="s">
        <v>108</v>
      </c>
      <c r="B238" s="46"/>
      <c r="C238" s="46"/>
      <c r="D238" s="46"/>
      <c r="E238" s="48">
        <v>27121.27</v>
      </c>
      <c r="F238" s="115"/>
      <c r="G238" s="116"/>
    </row>
    <row r="239" spans="1:7" ht="15" customHeight="1" x14ac:dyDescent="0.25">
      <c r="A239" s="123" t="s">
        <v>109</v>
      </c>
      <c r="B239" s="46"/>
      <c r="C239" s="46"/>
      <c r="D239" s="46"/>
      <c r="E239" s="48">
        <v>1649.49</v>
      </c>
      <c r="F239" s="115"/>
      <c r="G239" s="116"/>
    </row>
    <row r="240" spans="1:7" ht="15" customHeight="1" x14ac:dyDescent="0.25">
      <c r="A240" s="123" t="s">
        <v>110</v>
      </c>
      <c r="B240" s="46"/>
      <c r="C240" s="46"/>
      <c r="D240" s="46"/>
      <c r="E240" s="48">
        <v>17475.080000000002</v>
      </c>
      <c r="F240" s="115"/>
      <c r="G240" s="116"/>
    </row>
    <row r="241" spans="1:7" ht="15" customHeight="1" x14ac:dyDescent="0.25">
      <c r="A241" s="123" t="s">
        <v>111</v>
      </c>
      <c r="B241" s="46"/>
      <c r="C241" s="46"/>
      <c r="D241" s="46"/>
      <c r="E241" s="49">
        <v>212.75</v>
      </c>
      <c r="F241" s="115"/>
      <c r="G241" s="116"/>
    </row>
    <row r="242" spans="1:7" ht="15" customHeight="1" x14ac:dyDescent="0.25">
      <c r="A242" s="123" t="s">
        <v>112</v>
      </c>
      <c r="B242" s="46"/>
      <c r="C242" s="46"/>
      <c r="D242" s="46"/>
      <c r="E242" s="48">
        <v>60235.83</v>
      </c>
      <c r="F242" s="115"/>
      <c r="G242" s="116"/>
    </row>
    <row r="243" spans="1:7" ht="15" customHeight="1" x14ac:dyDescent="0.25">
      <c r="A243" s="123" t="s">
        <v>113</v>
      </c>
      <c r="B243" s="46"/>
      <c r="C243" s="46"/>
      <c r="D243" s="46"/>
      <c r="E243" s="48">
        <v>23817.119999999999</v>
      </c>
      <c r="F243" s="115"/>
      <c r="G243" s="116"/>
    </row>
    <row r="244" spans="1:7" ht="15" customHeight="1" x14ac:dyDescent="0.25">
      <c r="A244" s="123" t="s">
        <v>114</v>
      </c>
      <c r="B244" s="46"/>
      <c r="C244" s="46"/>
      <c r="D244" s="46"/>
      <c r="E244" s="48">
        <v>21104.97</v>
      </c>
      <c r="F244" s="115"/>
      <c r="G244" s="116"/>
    </row>
    <row r="245" spans="1:7" ht="15" customHeight="1" x14ac:dyDescent="0.25">
      <c r="A245" s="123" t="s">
        <v>115</v>
      </c>
      <c r="B245" s="46"/>
      <c r="C245" s="46"/>
      <c r="D245" s="46"/>
      <c r="E245" s="48">
        <v>18685.919999999998</v>
      </c>
      <c r="F245" s="115"/>
      <c r="G245" s="116"/>
    </row>
    <row r="246" spans="1:7" ht="15" customHeight="1" x14ac:dyDescent="0.25">
      <c r="A246" s="121" t="s">
        <v>118</v>
      </c>
      <c r="B246" s="122"/>
      <c r="C246" s="122"/>
      <c r="D246" s="122"/>
      <c r="E246" s="119">
        <v>39787.94</v>
      </c>
      <c r="F246" s="115"/>
      <c r="G246" s="116"/>
    </row>
    <row r="247" spans="1:7" ht="15" customHeight="1" x14ac:dyDescent="0.25">
      <c r="A247" s="123" t="s">
        <v>119</v>
      </c>
      <c r="B247" s="46"/>
      <c r="C247" s="46"/>
      <c r="D247" s="46"/>
      <c r="E247" s="48">
        <v>7820.7</v>
      </c>
      <c r="F247" s="115"/>
      <c r="G247" s="116"/>
    </row>
    <row r="248" spans="1:7" ht="15" customHeight="1" x14ac:dyDescent="0.25">
      <c r="A248" s="123" t="s">
        <v>120</v>
      </c>
      <c r="B248" s="46"/>
      <c r="C248" s="46"/>
      <c r="D248" s="46"/>
      <c r="E248" s="48">
        <v>6320.05</v>
      </c>
      <c r="F248" s="115"/>
      <c r="G248" s="116"/>
    </row>
    <row r="249" spans="1:7" ht="15" customHeight="1" x14ac:dyDescent="0.25">
      <c r="A249" s="123" t="s">
        <v>121</v>
      </c>
      <c r="B249" s="46"/>
      <c r="C249" s="46"/>
      <c r="D249" s="46"/>
      <c r="E249" s="48">
        <v>5101.92</v>
      </c>
      <c r="F249" s="115"/>
      <c r="G249" s="116"/>
    </row>
    <row r="250" spans="1:7" ht="15" customHeight="1" x14ac:dyDescent="0.25">
      <c r="A250" s="123" t="s">
        <v>122</v>
      </c>
      <c r="B250" s="46"/>
      <c r="C250" s="46"/>
      <c r="D250" s="46"/>
      <c r="E250" s="48">
        <v>2484.1799999999998</v>
      </c>
      <c r="F250" s="115"/>
      <c r="G250" s="116"/>
    </row>
    <row r="251" spans="1:7" ht="15" customHeight="1" x14ac:dyDescent="0.25">
      <c r="A251" s="123" t="s">
        <v>123</v>
      </c>
      <c r="B251" s="46"/>
      <c r="C251" s="46"/>
      <c r="D251" s="46"/>
      <c r="E251" s="48">
        <v>9821.08</v>
      </c>
      <c r="F251" s="115"/>
      <c r="G251" s="116"/>
    </row>
    <row r="252" spans="1:7" ht="15" customHeight="1" x14ac:dyDescent="0.25">
      <c r="A252" s="123" t="s">
        <v>124</v>
      </c>
      <c r="B252" s="46"/>
      <c r="C252" s="46"/>
      <c r="D252" s="46"/>
      <c r="E252" s="48">
        <v>8240.01</v>
      </c>
      <c r="F252" s="115"/>
      <c r="G252" s="116"/>
    </row>
    <row r="253" spans="1:7" ht="15" customHeight="1" x14ac:dyDescent="0.25">
      <c r="A253" s="118" t="s">
        <v>125</v>
      </c>
      <c r="B253" s="120">
        <v>0</v>
      </c>
      <c r="C253" s="119">
        <v>7300</v>
      </c>
      <c r="D253" s="119">
        <v>7300</v>
      </c>
      <c r="E253" s="119">
        <v>2767.84</v>
      </c>
      <c r="F253" s="115"/>
      <c r="G253" s="116">
        <f t="shared" si="4"/>
        <v>37.915616438356167</v>
      </c>
    </row>
    <row r="254" spans="1:7" ht="15" customHeight="1" x14ac:dyDescent="0.25">
      <c r="A254" s="121" t="s">
        <v>126</v>
      </c>
      <c r="B254" s="122"/>
      <c r="C254" s="122"/>
      <c r="D254" s="122"/>
      <c r="E254" s="119">
        <v>2767.84</v>
      </c>
      <c r="F254" s="115"/>
      <c r="G254" s="116"/>
    </row>
    <row r="255" spans="1:7" ht="15" customHeight="1" x14ac:dyDescent="0.25">
      <c r="A255" s="123" t="s">
        <v>127</v>
      </c>
      <c r="B255" s="46"/>
      <c r="C255" s="46"/>
      <c r="D255" s="46"/>
      <c r="E255" s="48">
        <v>2765.88</v>
      </c>
      <c r="F255" s="115"/>
      <c r="G255" s="116"/>
    </row>
    <row r="256" spans="1:7" ht="15" customHeight="1" x14ac:dyDescent="0.25">
      <c r="A256" s="123" t="s">
        <v>128</v>
      </c>
      <c r="B256" s="46"/>
      <c r="C256" s="46"/>
      <c r="D256" s="46"/>
      <c r="E256" s="49">
        <v>1.96</v>
      </c>
      <c r="F256" s="115"/>
      <c r="G256" s="116"/>
    </row>
    <row r="257" spans="1:7" ht="15" customHeight="1" x14ac:dyDescent="0.25">
      <c r="A257" s="118" t="s">
        <v>55</v>
      </c>
      <c r="B257" s="120">
        <v>0</v>
      </c>
      <c r="C257" s="119">
        <v>100000</v>
      </c>
      <c r="D257" s="119">
        <v>20000</v>
      </c>
      <c r="E257" s="119">
        <v>12399.3</v>
      </c>
      <c r="F257" s="115"/>
      <c r="G257" s="116">
        <f t="shared" si="4"/>
        <v>61.996499999999997</v>
      </c>
    </row>
    <row r="258" spans="1:7" ht="15" customHeight="1" x14ac:dyDescent="0.25">
      <c r="A258" s="118" t="s">
        <v>129</v>
      </c>
      <c r="B258" s="120">
        <v>0</v>
      </c>
      <c r="C258" s="119">
        <v>100000</v>
      </c>
      <c r="D258" s="119">
        <v>20000</v>
      </c>
      <c r="E258" s="119">
        <v>12399.3</v>
      </c>
      <c r="F258" s="115"/>
      <c r="G258" s="116">
        <f t="shared" si="4"/>
        <v>61.996499999999997</v>
      </c>
    </row>
    <row r="259" spans="1:7" ht="15" customHeight="1" x14ac:dyDescent="0.25">
      <c r="A259" s="121" t="s">
        <v>130</v>
      </c>
      <c r="B259" s="122"/>
      <c r="C259" s="122"/>
      <c r="D259" s="122"/>
      <c r="E259" s="119">
        <v>12399.3</v>
      </c>
      <c r="F259" s="115"/>
      <c r="G259" s="116"/>
    </row>
    <row r="260" spans="1:7" ht="15" customHeight="1" x14ac:dyDescent="0.25">
      <c r="A260" s="123" t="s">
        <v>131</v>
      </c>
      <c r="B260" s="46"/>
      <c r="C260" s="46"/>
      <c r="D260" s="46"/>
      <c r="E260" s="48">
        <v>2771.64</v>
      </c>
      <c r="F260" s="115"/>
      <c r="G260" s="116"/>
    </row>
    <row r="261" spans="1:7" ht="15" customHeight="1" x14ac:dyDescent="0.25">
      <c r="A261" s="123" t="s">
        <v>132</v>
      </c>
      <c r="B261" s="46"/>
      <c r="C261" s="46"/>
      <c r="D261" s="46"/>
      <c r="E261" s="48">
        <v>2848.5</v>
      </c>
      <c r="F261" s="115"/>
      <c r="G261" s="116"/>
    </row>
    <row r="262" spans="1:7" ht="15" customHeight="1" x14ac:dyDescent="0.25">
      <c r="A262" s="123" t="s">
        <v>133</v>
      </c>
      <c r="B262" s="46"/>
      <c r="C262" s="46"/>
      <c r="D262" s="46"/>
      <c r="E262" s="48">
        <v>5117.6000000000004</v>
      </c>
      <c r="F262" s="115"/>
      <c r="G262" s="116"/>
    </row>
    <row r="263" spans="1:7" ht="15" customHeight="1" x14ac:dyDescent="0.25">
      <c r="A263" s="123" t="s">
        <v>134</v>
      </c>
      <c r="B263" s="46"/>
      <c r="C263" s="46"/>
      <c r="D263" s="46"/>
      <c r="E263" s="48">
        <v>1661.56</v>
      </c>
      <c r="F263" s="115"/>
      <c r="G263" s="116"/>
    </row>
    <row r="264" spans="1:7" ht="15" customHeight="1" x14ac:dyDescent="0.25">
      <c r="A264" s="105" t="s">
        <v>185</v>
      </c>
      <c r="B264" s="107">
        <v>0</v>
      </c>
      <c r="C264" s="106">
        <v>72998</v>
      </c>
      <c r="D264" s="106">
        <v>544359</v>
      </c>
      <c r="E264" s="106">
        <v>290535.48</v>
      </c>
      <c r="F264" s="108"/>
      <c r="G264" s="109">
        <f t="shared" ref="G264:G296" si="5">+E264/D264*100</f>
        <v>53.37203573377127</v>
      </c>
    </row>
    <row r="265" spans="1:7" ht="15" customHeight="1" x14ac:dyDescent="0.25">
      <c r="A265" s="110" t="s">
        <v>186</v>
      </c>
      <c r="B265" s="112">
        <v>0</v>
      </c>
      <c r="C265" s="111">
        <v>72998</v>
      </c>
      <c r="D265" s="111">
        <v>544359</v>
      </c>
      <c r="E265" s="111">
        <v>290535.48</v>
      </c>
      <c r="F265" s="113"/>
      <c r="G265" s="114">
        <f t="shared" si="5"/>
        <v>53.37203573377127</v>
      </c>
    </row>
    <row r="266" spans="1:7" ht="15" customHeight="1" x14ac:dyDescent="0.25">
      <c r="A266" s="45" t="s">
        <v>165</v>
      </c>
      <c r="B266" s="46"/>
      <c r="C266" s="48">
        <v>72998</v>
      </c>
      <c r="D266" s="48">
        <v>544359</v>
      </c>
      <c r="E266" s="48">
        <v>290535.48</v>
      </c>
      <c r="F266" s="115"/>
      <c r="G266" s="116">
        <f t="shared" si="5"/>
        <v>53.37203573377127</v>
      </c>
    </row>
    <row r="267" spans="1:7" ht="15" customHeight="1" x14ac:dyDescent="0.25">
      <c r="A267" s="117" t="s">
        <v>187</v>
      </c>
      <c r="B267" s="107">
        <v>0</v>
      </c>
      <c r="C267" s="106">
        <v>72998</v>
      </c>
      <c r="D267" s="106">
        <v>544359</v>
      </c>
      <c r="E267" s="106">
        <v>290535.48</v>
      </c>
      <c r="F267" s="108"/>
      <c r="G267" s="109">
        <f t="shared" si="5"/>
        <v>53.37203573377127</v>
      </c>
    </row>
    <row r="268" spans="1:7" ht="15" customHeight="1" x14ac:dyDescent="0.25">
      <c r="A268" s="118" t="s">
        <v>54</v>
      </c>
      <c r="B268" s="120">
        <v>0</v>
      </c>
      <c r="C268" s="119">
        <v>72998</v>
      </c>
      <c r="D268" s="119">
        <v>544359</v>
      </c>
      <c r="E268" s="119">
        <v>290535.48</v>
      </c>
      <c r="F268" s="115"/>
      <c r="G268" s="116">
        <f t="shared" si="5"/>
        <v>53.37203573377127</v>
      </c>
    </row>
    <row r="269" spans="1:7" ht="15" customHeight="1" x14ac:dyDescent="0.25">
      <c r="A269" s="118" t="s">
        <v>87</v>
      </c>
      <c r="B269" s="120">
        <v>0</v>
      </c>
      <c r="C269" s="119">
        <v>57666</v>
      </c>
      <c r="D269" s="119">
        <v>429027</v>
      </c>
      <c r="E269" s="119">
        <v>285691.21000000002</v>
      </c>
      <c r="F269" s="115"/>
      <c r="G269" s="116">
        <f t="shared" si="5"/>
        <v>66.590496635409906</v>
      </c>
    </row>
    <row r="270" spans="1:7" ht="15" customHeight="1" x14ac:dyDescent="0.25">
      <c r="A270" s="121" t="s">
        <v>88</v>
      </c>
      <c r="B270" s="122"/>
      <c r="C270" s="122"/>
      <c r="D270" s="122"/>
      <c r="E270" s="119">
        <v>256377.87</v>
      </c>
      <c r="F270" s="115"/>
      <c r="G270" s="116"/>
    </row>
    <row r="271" spans="1:7" ht="15" customHeight="1" x14ac:dyDescent="0.25">
      <c r="A271" s="123" t="s">
        <v>89</v>
      </c>
      <c r="B271" s="46"/>
      <c r="C271" s="46"/>
      <c r="D271" s="46"/>
      <c r="E271" s="48">
        <v>256377.87</v>
      </c>
      <c r="F271" s="115"/>
      <c r="G271" s="116"/>
    </row>
    <row r="272" spans="1:7" ht="15" customHeight="1" x14ac:dyDescent="0.25">
      <c r="A272" s="121" t="s">
        <v>92</v>
      </c>
      <c r="B272" s="122"/>
      <c r="C272" s="122"/>
      <c r="D272" s="122"/>
      <c r="E272" s="119">
        <v>29313.34</v>
      </c>
      <c r="F272" s="115"/>
      <c r="G272" s="116"/>
    </row>
    <row r="273" spans="1:7" ht="15" customHeight="1" x14ac:dyDescent="0.25">
      <c r="A273" s="123" t="s">
        <v>93</v>
      </c>
      <c r="B273" s="46"/>
      <c r="C273" s="46"/>
      <c r="D273" s="46"/>
      <c r="E273" s="48">
        <v>29313.34</v>
      </c>
      <c r="F273" s="115"/>
      <c r="G273" s="116"/>
    </row>
    <row r="274" spans="1:7" ht="15" customHeight="1" x14ac:dyDescent="0.25">
      <c r="A274" s="118" t="s">
        <v>94</v>
      </c>
      <c r="B274" s="120">
        <v>0</v>
      </c>
      <c r="C274" s="119">
        <v>15332</v>
      </c>
      <c r="D274" s="119">
        <v>115332</v>
      </c>
      <c r="E274" s="119">
        <v>4844.2700000000004</v>
      </c>
      <c r="F274" s="115"/>
      <c r="G274" s="116">
        <f t="shared" si="5"/>
        <v>4.2002826622273091</v>
      </c>
    </row>
    <row r="275" spans="1:7" ht="15" customHeight="1" x14ac:dyDescent="0.25">
      <c r="A275" s="121" t="s">
        <v>95</v>
      </c>
      <c r="B275" s="122"/>
      <c r="C275" s="122"/>
      <c r="D275" s="122"/>
      <c r="E275" s="119">
        <v>4844.2700000000004</v>
      </c>
      <c r="F275" s="115"/>
      <c r="G275" s="116"/>
    </row>
    <row r="276" spans="1:7" ht="15" customHeight="1" x14ac:dyDescent="0.25">
      <c r="A276" s="123" t="s">
        <v>97</v>
      </c>
      <c r="B276" s="46"/>
      <c r="C276" s="46"/>
      <c r="D276" s="46"/>
      <c r="E276" s="48">
        <v>4844.2700000000004</v>
      </c>
      <c r="F276" s="115"/>
      <c r="G276" s="116"/>
    </row>
    <row r="277" spans="1:7" ht="15" customHeight="1" x14ac:dyDescent="0.25">
      <c r="A277" s="105" t="s">
        <v>194</v>
      </c>
      <c r="B277" s="107">
        <v>0</v>
      </c>
      <c r="C277" s="107">
        <v>0</v>
      </c>
      <c r="D277" s="106">
        <v>69498</v>
      </c>
      <c r="E277" s="107">
        <v>0</v>
      </c>
      <c r="F277" s="108"/>
      <c r="G277" s="109">
        <f t="shared" si="5"/>
        <v>0</v>
      </c>
    </row>
    <row r="278" spans="1:7" ht="29.45" customHeight="1" x14ac:dyDescent="0.25">
      <c r="A278" s="110" t="s">
        <v>195</v>
      </c>
      <c r="B278" s="112">
        <v>0</v>
      </c>
      <c r="C278" s="112">
        <v>0</v>
      </c>
      <c r="D278" s="111">
        <v>69498</v>
      </c>
      <c r="E278" s="112">
        <v>0</v>
      </c>
      <c r="F278" s="113"/>
      <c r="G278" s="114">
        <f t="shared" si="5"/>
        <v>0</v>
      </c>
    </row>
    <row r="279" spans="1:7" ht="15" customHeight="1" x14ac:dyDescent="0.25">
      <c r="A279" s="45" t="s">
        <v>165</v>
      </c>
      <c r="B279" s="46"/>
      <c r="C279" s="46"/>
      <c r="D279" s="48">
        <v>69498</v>
      </c>
      <c r="E279" s="46"/>
      <c r="F279" s="115"/>
      <c r="G279" s="116">
        <f t="shared" si="5"/>
        <v>0</v>
      </c>
    </row>
    <row r="280" spans="1:7" ht="15" customHeight="1" x14ac:dyDescent="0.25">
      <c r="A280" s="117" t="s">
        <v>196</v>
      </c>
      <c r="B280" s="107">
        <v>0</v>
      </c>
      <c r="C280" s="107">
        <v>0</v>
      </c>
      <c r="D280" s="106">
        <v>69498</v>
      </c>
      <c r="E280" s="107">
        <v>0</v>
      </c>
      <c r="F280" s="108"/>
      <c r="G280" s="109">
        <f t="shared" si="5"/>
        <v>0</v>
      </c>
    </row>
    <row r="281" spans="1:7" ht="15" customHeight="1" x14ac:dyDescent="0.25">
      <c r="A281" s="118" t="s">
        <v>55</v>
      </c>
      <c r="B281" s="120">
        <v>0</v>
      </c>
      <c r="C281" s="120">
        <v>0</v>
      </c>
      <c r="D281" s="119">
        <v>69498</v>
      </c>
      <c r="E281" s="120">
        <v>0</v>
      </c>
      <c r="F281" s="115"/>
      <c r="G281" s="116">
        <f t="shared" si="5"/>
        <v>0</v>
      </c>
    </row>
    <row r="282" spans="1:7" ht="15" customHeight="1" x14ac:dyDescent="0.25">
      <c r="A282" s="118" t="s">
        <v>129</v>
      </c>
      <c r="B282" s="120">
        <v>0</v>
      </c>
      <c r="C282" s="120">
        <v>0</v>
      </c>
      <c r="D282" s="119">
        <v>69498</v>
      </c>
      <c r="E282" s="120">
        <v>0</v>
      </c>
      <c r="F282" s="115"/>
      <c r="G282" s="116">
        <f t="shared" si="5"/>
        <v>0</v>
      </c>
    </row>
    <row r="283" spans="1:7" ht="15" customHeight="1" x14ac:dyDescent="0.25">
      <c r="A283" s="105" t="s">
        <v>197</v>
      </c>
      <c r="B283" s="107">
        <v>0</v>
      </c>
      <c r="C283" s="106">
        <v>39817</v>
      </c>
      <c r="D283" s="106">
        <v>39817</v>
      </c>
      <c r="E283" s="107">
        <v>0</v>
      </c>
      <c r="F283" s="108"/>
      <c r="G283" s="109">
        <f t="shared" si="5"/>
        <v>0</v>
      </c>
    </row>
    <row r="284" spans="1:7" ht="15" customHeight="1" x14ac:dyDescent="0.25">
      <c r="A284" s="110" t="s">
        <v>198</v>
      </c>
      <c r="B284" s="112">
        <v>0</v>
      </c>
      <c r="C284" s="111">
        <v>39817</v>
      </c>
      <c r="D284" s="111">
        <v>39817</v>
      </c>
      <c r="E284" s="112">
        <v>0</v>
      </c>
      <c r="F284" s="113"/>
      <c r="G284" s="114">
        <f t="shared" si="5"/>
        <v>0</v>
      </c>
    </row>
    <row r="285" spans="1:7" ht="15" customHeight="1" x14ac:dyDescent="0.25">
      <c r="A285" s="45" t="s">
        <v>166</v>
      </c>
      <c r="B285" s="46"/>
      <c r="C285" s="48">
        <v>39817</v>
      </c>
      <c r="D285" s="48">
        <v>39817</v>
      </c>
      <c r="E285" s="46"/>
      <c r="F285" s="115"/>
      <c r="G285" s="116">
        <f t="shared" si="5"/>
        <v>0</v>
      </c>
    </row>
    <row r="286" spans="1:7" ht="15" customHeight="1" x14ac:dyDescent="0.25">
      <c r="A286" s="117" t="s">
        <v>199</v>
      </c>
      <c r="B286" s="107">
        <v>0</v>
      </c>
      <c r="C286" s="106">
        <v>39817</v>
      </c>
      <c r="D286" s="106">
        <v>39817</v>
      </c>
      <c r="E286" s="107">
        <v>0</v>
      </c>
      <c r="F286" s="108"/>
      <c r="G286" s="109">
        <f t="shared" si="5"/>
        <v>0</v>
      </c>
    </row>
    <row r="287" spans="1:7" ht="15" customHeight="1" x14ac:dyDescent="0.25">
      <c r="A287" s="118" t="s">
        <v>54</v>
      </c>
      <c r="B287" s="120">
        <v>0</v>
      </c>
      <c r="C287" s="119">
        <v>39817</v>
      </c>
      <c r="D287" s="119">
        <v>39817</v>
      </c>
      <c r="E287" s="120">
        <v>0</v>
      </c>
      <c r="F287" s="115"/>
      <c r="G287" s="116">
        <f t="shared" si="5"/>
        <v>0</v>
      </c>
    </row>
    <row r="288" spans="1:7" ht="15" customHeight="1" x14ac:dyDescent="0.25">
      <c r="A288" s="118" t="s">
        <v>87</v>
      </c>
      <c r="B288" s="120">
        <v>0</v>
      </c>
      <c r="C288" s="119">
        <v>39153</v>
      </c>
      <c r="D288" s="119">
        <v>39153</v>
      </c>
      <c r="E288" s="120">
        <v>0</v>
      </c>
      <c r="F288" s="115"/>
      <c r="G288" s="116">
        <f t="shared" si="5"/>
        <v>0</v>
      </c>
    </row>
    <row r="289" spans="1:7" ht="15" customHeight="1" x14ac:dyDescent="0.25">
      <c r="A289" s="118" t="s">
        <v>94</v>
      </c>
      <c r="B289" s="120">
        <v>0</v>
      </c>
      <c r="C289" s="120">
        <v>664</v>
      </c>
      <c r="D289" s="120">
        <v>664</v>
      </c>
      <c r="E289" s="120">
        <v>0</v>
      </c>
      <c r="F289" s="115"/>
      <c r="G289" s="116">
        <f t="shared" si="5"/>
        <v>0</v>
      </c>
    </row>
    <row r="290" spans="1:7" ht="15" customHeight="1" x14ac:dyDescent="0.25">
      <c r="A290" s="105" t="s">
        <v>188</v>
      </c>
      <c r="B290" s="107">
        <v>0</v>
      </c>
      <c r="C290" s="106">
        <v>71000</v>
      </c>
      <c r="D290" s="106">
        <v>385504</v>
      </c>
      <c r="E290" s="106">
        <v>320557.45</v>
      </c>
      <c r="F290" s="108"/>
      <c r="G290" s="109">
        <f t="shared" si="5"/>
        <v>83.152820723001568</v>
      </c>
    </row>
    <row r="291" spans="1:7" ht="15" customHeight="1" x14ac:dyDescent="0.25">
      <c r="A291" s="110" t="s">
        <v>189</v>
      </c>
      <c r="B291" s="112">
        <v>0</v>
      </c>
      <c r="C291" s="111">
        <v>71000</v>
      </c>
      <c r="D291" s="111">
        <v>385504</v>
      </c>
      <c r="E291" s="111">
        <v>320557.45</v>
      </c>
      <c r="F291" s="129"/>
      <c r="G291" s="130">
        <f t="shared" si="5"/>
        <v>83.152820723001568</v>
      </c>
    </row>
    <row r="292" spans="1:7" ht="15" customHeight="1" x14ac:dyDescent="0.25">
      <c r="A292" s="45" t="s">
        <v>166</v>
      </c>
      <c r="B292" s="46"/>
      <c r="C292" s="48">
        <v>71000</v>
      </c>
      <c r="D292" s="48">
        <v>385504</v>
      </c>
      <c r="E292" s="131">
        <v>320557.45</v>
      </c>
      <c r="F292" s="132"/>
      <c r="G292" s="94">
        <f t="shared" si="5"/>
        <v>83.152820723001568</v>
      </c>
    </row>
    <row r="293" spans="1:7" ht="15" customHeight="1" x14ac:dyDescent="0.25">
      <c r="A293" s="117" t="s">
        <v>190</v>
      </c>
      <c r="B293" s="107">
        <v>0</v>
      </c>
      <c r="C293" s="106">
        <v>71000</v>
      </c>
      <c r="D293" s="106">
        <v>385504</v>
      </c>
      <c r="E293" s="106">
        <v>320557.45</v>
      </c>
      <c r="F293" s="133"/>
      <c r="G293" s="134">
        <f t="shared" si="5"/>
        <v>83.152820723001568</v>
      </c>
    </row>
    <row r="294" spans="1:7" ht="15" customHeight="1" x14ac:dyDescent="0.25">
      <c r="A294" s="118" t="s">
        <v>54</v>
      </c>
      <c r="B294" s="120">
        <v>0</v>
      </c>
      <c r="C294" s="119">
        <v>71000</v>
      </c>
      <c r="D294" s="119">
        <v>385504</v>
      </c>
      <c r="E294" s="119">
        <v>320557.45</v>
      </c>
      <c r="F294" s="135"/>
      <c r="G294" s="136">
        <f t="shared" si="5"/>
        <v>83.152820723001568</v>
      </c>
    </row>
    <row r="295" spans="1:7" ht="15" customHeight="1" x14ac:dyDescent="0.25">
      <c r="A295" s="118" t="s">
        <v>87</v>
      </c>
      <c r="B295" s="120">
        <v>0</v>
      </c>
      <c r="C295" s="119">
        <v>71000</v>
      </c>
      <c r="D295" s="119">
        <v>135504</v>
      </c>
      <c r="E295" s="120">
        <v>0</v>
      </c>
      <c r="F295" s="135"/>
      <c r="G295" s="136">
        <f t="shared" si="5"/>
        <v>0</v>
      </c>
    </row>
    <row r="296" spans="1:7" ht="15" customHeight="1" x14ac:dyDescent="0.25">
      <c r="A296" s="118" t="s">
        <v>94</v>
      </c>
      <c r="B296" s="120">
        <v>0</v>
      </c>
      <c r="C296" s="120">
        <v>0</v>
      </c>
      <c r="D296" s="119">
        <v>250000</v>
      </c>
      <c r="E296" s="119">
        <v>320557.45</v>
      </c>
      <c r="F296" s="135"/>
      <c r="G296" s="136">
        <f t="shared" si="5"/>
        <v>128.22298000000001</v>
      </c>
    </row>
    <row r="297" spans="1:7" ht="30" customHeight="1" x14ac:dyDescent="0.25">
      <c r="A297" s="121" t="s">
        <v>116</v>
      </c>
      <c r="B297" s="122"/>
      <c r="C297" s="122"/>
      <c r="D297" s="122"/>
      <c r="E297" s="119">
        <v>320557.45</v>
      </c>
      <c r="F297" s="135"/>
      <c r="G297" s="136"/>
    </row>
    <row r="298" spans="1:7" ht="15" customHeight="1" x14ac:dyDescent="0.25">
      <c r="A298" s="123" t="s">
        <v>117</v>
      </c>
      <c r="B298" s="46"/>
      <c r="C298" s="46"/>
      <c r="D298" s="46"/>
      <c r="E298" s="48">
        <v>320557.45</v>
      </c>
      <c r="F298" s="135"/>
      <c r="G298" s="136"/>
    </row>
  </sheetData>
  <mergeCells count="1">
    <mergeCell ref="A1:G1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298"/>
  <sheetViews>
    <sheetView workbookViewId="0">
      <pane xSplit="4" ySplit="4" topLeftCell="E282" activePane="bottomRight" state="frozen"/>
      <selection pane="topRight" activeCell="E1" sqref="E1"/>
      <selection pane="bottomLeft" activeCell="A5" sqref="A5"/>
      <selection pane="bottomRight" activeCell="E294" sqref="E294"/>
    </sheetView>
  </sheetViews>
  <sheetFormatPr defaultRowHeight="15" x14ac:dyDescent="0.25"/>
  <cols>
    <col min="1" max="1" width="65.28515625" customWidth="1"/>
    <col min="2" max="4" width="20.7109375" customWidth="1"/>
    <col min="5" max="5" width="15.7109375" customWidth="1"/>
  </cols>
  <sheetData>
    <row r="1" spans="1:5" ht="15.6" customHeight="1" x14ac:dyDescent="0.25">
      <c r="A1" s="166" t="s">
        <v>22</v>
      </c>
      <c r="B1" s="166"/>
      <c r="C1" s="166"/>
      <c r="D1" s="166"/>
      <c r="E1" s="166"/>
    </row>
    <row r="2" spans="1:5" ht="15.6" customHeight="1" x14ac:dyDescent="0.25">
      <c r="A2" s="56"/>
      <c r="B2" s="56"/>
      <c r="C2" s="56"/>
      <c r="D2" s="56"/>
      <c r="E2" s="56"/>
    </row>
    <row r="3" spans="1:5" ht="15.75" thickBot="1" x14ac:dyDescent="0.3">
      <c r="A3" s="56"/>
      <c r="B3" s="56"/>
      <c r="C3" s="56"/>
      <c r="D3" s="56"/>
      <c r="E3" s="56"/>
    </row>
    <row r="4" spans="1:5" ht="39" thickBot="1" x14ac:dyDescent="0.3">
      <c r="A4" s="90" t="s">
        <v>2</v>
      </c>
      <c r="B4" s="30" t="s">
        <v>142</v>
      </c>
      <c r="C4" s="30" t="s">
        <v>156</v>
      </c>
      <c r="D4" s="30" t="s">
        <v>170</v>
      </c>
      <c r="E4" s="30" t="s">
        <v>9</v>
      </c>
    </row>
    <row r="5" spans="1:5" ht="15" customHeight="1" x14ac:dyDescent="0.25">
      <c r="A5" s="52">
        <v>1</v>
      </c>
      <c r="B5" s="30">
        <v>2</v>
      </c>
      <c r="C5" s="30">
        <v>3</v>
      </c>
      <c r="D5" s="30">
        <v>4</v>
      </c>
      <c r="E5" s="30" t="s">
        <v>24</v>
      </c>
    </row>
    <row r="6" spans="1:5" ht="15" customHeight="1" x14ac:dyDescent="0.25">
      <c r="A6" s="91" t="s">
        <v>171</v>
      </c>
      <c r="B6" s="92">
        <v>4033978</v>
      </c>
      <c r="C6" s="92">
        <v>4666598</v>
      </c>
      <c r="D6" s="92">
        <v>3772475.75</v>
      </c>
      <c r="E6" s="93">
        <f>+D6/C6*100</f>
        <v>80.839955573632011</v>
      </c>
    </row>
    <row r="7" spans="1:5" ht="30" customHeight="1" x14ac:dyDescent="0.25">
      <c r="A7" s="95" t="s">
        <v>172</v>
      </c>
      <c r="B7" s="97">
        <v>0</v>
      </c>
      <c r="C7" s="97">
        <v>0</v>
      </c>
      <c r="D7" s="97">
        <v>0</v>
      </c>
      <c r="E7" s="98"/>
    </row>
    <row r="8" spans="1:5" ht="30" customHeight="1" x14ac:dyDescent="0.25">
      <c r="A8" s="100" t="s">
        <v>173</v>
      </c>
      <c r="B8" s="102">
        <v>0</v>
      </c>
      <c r="C8" s="102">
        <v>0</v>
      </c>
      <c r="D8" s="102">
        <v>0</v>
      </c>
      <c r="E8" s="103"/>
    </row>
    <row r="9" spans="1:5" ht="30" customHeight="1" x14ac:dyDescent="0.25">
      <c r="A9" s="105" t="s">
        <v>174</v>
      </c>
      <c r="B9" s="107">
        <v>0</v>
      </c>
      <c r="C9" s="107">
        <v>0</v>
      </c>
      <c r="D9" s="107">
        <v>0</v>
      </c>
      <c r="E9" s="108"/>
    </row>
    <row r="10" spans="1:5" ht="30" customHeight="1" x14ac:dyDescent="0.25">
      <c r="A10" s="110" t="s">
        <v>175</v>
      </c>
      <c r="B10" s="112">
        <v>0</v>
      </c>
      <c r="C10" s="112">
        <v>0</v>
      </c>
      <c r="D10" s="112">
        <v>0</v>
      </c>
      <c r="E10" s="113"/>
    </row>
    <row r="11" spans="1:5" ht="15" customHeight="1" x14ac:dyDescent="0.25">
      <c r="A11" s="45" t="s">
        <v>163</v>
      </c>
      <c r="B11" s="46"/>
      <c r="C11" s="46"/>
      <c r="D11" s="46"/>
      <c r="E11" s="115"/>
    </row>
    <row r="12" spans="1:5" ht="15" customHeight="1" x14ac:dyDescent="0.25">
      <c r="A12" s="117" t="s">
        <v>176</v>
      </c>
      <c r="B12" s="107">
        <v>0</v>
      </c>
      <c r="C12" s="107">
        <v>0</v>
      </c>
      <c r="D12" s="107">
        <v>0</v>
      </c>
      <c r="E12" s="108"/>
    </row>
    <row r="13" spans="1:5" ht="15" customHeight="1" x14ac:dyDescent="0.25">
      <c r="A13" s="118" t="s">
        <v>54</v>
      </c>
      <c r="B13" s="120">
        <v>0</v>
      </c>
      <c r="C13" s="120">
        <v>0</v>
      </c>
      <c r="D13" s="120">
        <v>0</v>
      </c>
      <c r="E13" s="115"/>
    </row>
    <row r="14" spans="1:5" ht="15" customHeight="1" x14ac:dyDescent="0.25">
      <c r="A14" s="118" t="s">
        <v>94</v>
      </c>
      <c r="B14" s="120">
        <v>0</v>
      </c>
      <c r="C14" s="120">
        <v>0</v>
      </c>
      <c r="D14" s="120">
        <v>0</v>
      </c>
      <c r="E14" s="115"/>
    </row>
    <row r="15" spans="1:5" ht="15" customHeight="1" x14ac:dyDescent="0.25">
      <c r="A15" s="121" t="s">
        <v>106</v>
      </c>
      <c r="B15" s="122"/>
      <c r="C15" s="122"/>
      <c r="D15" s="122"/>
      <c r="E15" s="115"/>
    </row>
    <row r="16" spans="1:5" ht="15" customHeight="1" x14ac:dyDescent="0.25">
      <c r="A16" s="123" t="s">
        <v>108</v>
      </c>
      <c r="B16" s="46"/>
      <c r="C16" s="46"/>
      <c r="D16" s="46"/>
      <c r="E16" s="115"/>
    </row>
    <row r="17" spans="1:5" ht="15" customHeight="1" x14ac:dyDescent="0.25">
      <c r="A17" s="105" t="s">
        <v>177</v>
      </c>
      <c r="B17" s="107">
        <v>0</v>
      </c>
      <c r="C17" s="107">
        <v>0</v>
      </c>
      <c r="D17" s="107">
        <v>0</v>
      </c>
      <c r="E17" s="108"/>
    </row>
    <row r="18" spans="1:5" ht="15" customHeight="1" x14ac:dyDescent="0.25">
      <c r="A18" s="110" t="s">
        <v>178</v>
      </c>
      <c r="B18" s="112">
        <v>0</v>
      </c>
      <c r="C18" s="112">
        <v>0</v>
      </c>
      <c r="D18" s="112">
        <v>0</v>
      </c>
      <c r="E18" s="113"/>
    </row>
    <row r="19" spans="1:5" ht="15" customHeight="1" x14ac:dyDescent="0.25">
      <c r="A19" s="45" t="s">
        <v>165</v>
      </c>
      <c r="B19" s="46"/>
      <c r="C19" s="46"/>
      <c r="D19" s="46"/>
      <c r="E19" s="115"/>
    </row>
    <row r="20" spans="1:5" ht="15" customHeight="1" x14ac:dyDescent="0.25">
      <c r="A20" s="117" t="s">
        <v>179</v>
      </c>
      <c r="B20" s="107">
        <v>0</v>
      </c>
      <c r="C20" s="107">
        <v>0</v>
      </c>
      <c r="D20" s="107">
        <v>0</v>
      </c>
      <c r="E20" s="108"/>
    </row>
    <row r="21" spans="1:5" ht="15" customHeight="1" x14ac:dyDescent="0.25">
      <c r="A21" s="118" t="s">
        <v>54</v>
      </c>
      <c r="B21" s="120">
        <v>0</v>
      </c>
      <c r="C21" s="120">
        <v>0</v>
      </c>
      <c r="D21" s="120">
        <v>0</v>
      </c>
      <c r="E21" s="115"/>
    </row>
    <row r="22" spans="1:5" ht="15" customHeight="1" x14ac:dyDescent="0.25">
      <c r="A22" s="118" t="s">
        <v>87</v>
      </c>
      <c r="B22" s="120">
        <v>0</v>
      </c>
      <c r="C22" s="120">
        <v>0</v>
      </c>
      <c r="D22" s="120">
        <v>0</v>
      </c>
      <c r="E22" s="115"/>
    </row>
    <row r="23" spans="1:5" ht="15" customHeight="1" x14ac:dyDescent="0.25">
      <c r="A23" s="121" t="s">
        <v>88</v>
      </c>
      <c r="B23" s="122"/>
      <c r="C23" s="122"/>
      <c r="D23" s="122"/>
      <c r="E23" s="115"/>
    </row>
    <row r="24" spans="1:5" ht="15" customHeight="1" x14ac:dyDescent="0.25">
      <c r="A24" s="123" t="s">
        <v>89</v>
      </c>
      <c r="B24" s="46"/>
      <c r="C24" s="46"/>
      <c r="D24" s="46"/>
      <c r="E24" s="115"/>
    </row>
    <row r="25" spans="1:5" ht="15" customHeight="1" x14ac:dyDescent="0.25">
      <c r="A25" s="121" t="s">
        <v>90</v>
      </c>
      <c r="B25" s="122"/>
      <c r="C25" s="122"/>
      <c r="D25" s="122"/>
      <c r="E25" s="115"/>
    </row>
    <row r="26" spans="1:5" ht="15" customHeight="1" x14ac:dyDescent="0.25">
      <c r="A26" s="123" t="s">
        <v>91</v>
      </c>
      <c r="B26" s="46"/>
      <c r="C26" s="46"/>
      <c r="D26" s="46"/>
      <c r="E26" s="115"/>
    </row>
    <row r="27" spans="1:5" ht="15" customHeight="1" x14ac:dyDescent="0.25">
      <c r="A27" s="121" t="s">
        <v>92</v>
      </c>
      <c r="B27" s="122"/>
      <c r="C27" s="122"/>
      <c r="D27" s="122"/>
      <c r="E27" s="115"/>
    </row>
    <row r="28" spans="1:5" ht="15" customHeight="1" x14ac:dyDescent="0.25">
      <c r="A28" s="123" t="s">
        <v>93</v>
      </c>
      <c r="B28" s="46"/>
      <c r="C28" s="46"/>
      <c r="D28" s="46"/>
      <c r="E28" s="115"/>
    </row>
    <row r="29" spans="1:5" ht="15" customHeight="1" x14ac:dyDescent="0.25">
      <c r="A29" s="118" t="s">
        <v>94</v>
      </c>
      <c r="B29" s="120">
        <v>0</v>
      </c>
      <c r="C29" s="120">
        <v>0</v>
      </c>
      <c r="D29" s="120">
        <v>0</v>
      </c>
      <c r="E29" s="115"/>
    </row>
    <row r="30" spans="1:5" ht="15" customHeight="1" x14ac:dyDescent="0.25">
      <c r="A30" s="121" t="s">
        <v>95</v>
      </c>
      <c r="B30" s="122"/>
      <c r="C30" s="122"/>
      <c r="D30" s="122"/>
      <c r="E30" s="115"/>
    </row>
    <row r="31" spans="1:5" ht="15" customHeight="1" x14ac:dyDescent="0.25">
      <c r="A31" s="123" t="s">
        <v>96</v>
      </c>
      <c r="B31" s="46"/>
      <c r="C31" s="46"/>
      <c r="D31" s="46"/>
      <c r="E31" s="115"/>
    </row>
    <row r="32" spans="1:5" ht="15" customHeight="1" x14ac:dyDescent="0.25">
      <c r="A32" s="123" t="s">
        <v>97</v>
      </c>
      <c r="B32" s="46"/>
      <c r="C32" s="46"/>
      <c r="D32" s="46"/>
      <c r="E32" s="115"/>
    </row>
    <row r="33" spans="1:5" ht="15" customHeight="1" x14ac:dyDescent="0.25">
      <c r="A33" s="123" t="s">
        <v>98</v>
      </c>
      <c r="B33" s="46"/>
      <c r="C33" s="46"/>
      <c r="D33" s="46"/>
      <c r="E33" s="115"/>
    </row>
    <row r="34" spans="1:5" ht="15" customHeight="1" x14ac:dyDescent="0.25">
      <c r="A34" s="121" t="s">
        <v>99</v>
      </c>
      <c r="B34" s="122"/>
      <c r="C34" s="122"/>
      <c r="D34" s="122"/>
      <c r="E34" s="115"/>
    </row>
    <row r="35" spans="1:5" ht="15" customHeight="1" x14ac:dyDescent="0.25">
      <c r="A35" s="123" t="s">
        <v>101</v>
      </c>
      <c r="B35" s="46"/>
      <c r="C35" s="46"/>
      <c r="D35" s="46"/>
      <c r="E35" s="115"/>
    </row>
    <row r="36" spans="1:5" ht="15" customHeight="1" x14ac:dyDescent="0.25">
      <c r="A36" s="121" t="s">
        <v>106</v>
      </c>
      <c r="B36" s="122"/>
      <c r="C36" s="122"/>
      <c r="D36" s="122"/>
      <c r="E36" s="115"/>
    </row>
    <row r="37" spans="1:5" ht="15" customHeight="1" x14ac:dyDescent="0.25">
      <c r="A37" s="123" t="s">
        <v>107</v>
      </c>
      <c r="B37" s="46"/>
      <c r="C37" s="46"/>
      <c r="D37" s="46"/>
      <c r="E37" s="115"/>
    </row>
    <row r="38" spans="1:5" ht="15" customHeight="1" x14ac:dyDescent="0.25">
      <c r="A38" s="123" t="s">
        <v>108</v>
      </c>
      <c r="B38" s="46"/>
      <c r="C38" s="46"/>
      <c r="D38" s="46"/>
      <c r="E38" s="115"/>
    </row>
    <row r="39" spans="1:5" ht="15" customHeight="1" x14ac:dyDescent="0.25">
      <c r="A39" s="123" t="s">
        <v>110</v>
      </c>
      <c r="B39" s="46"/>
      <c r="C39" s="46"/>
      <c r="D39" s="46"/>
      <c r="E39" s="115"/>
    </row>
    <row r="40" spans="1:5" ht="15" customHeight="1" x14ac:dyDescent="0.25">
      <c r="A40" s="123" t="s">
        <v>112</v>
      </c>
      <c r="B40" s="46"/>
      <c r="C40" s="46"/>
      <c r="D40" s="46"/>
      <c r="E40" s="115"/>
    </row>
    <row r="41" spans="1:5" ht="15" customHeight="1" x14ac:dyDescent="0.25">
      <c r="A41" s="123" t="s">
        <v>113</v>
      </c>
      <c r="B41" s="46"/>
      <c r="C41" s="46"/>
      <c r="D41" s="46"/>
      <c r="E41" s="115"/>
    </row>
    <row r="42" spans="1:5" ht="15" customHeight="1" x14ac:dyDescent="0.25">
      <c r="A42" s="123" t="s">
        <v>114</v>
      </c>
      <c r="B42" s="46"/>
      <c r="C42" s="46"/>
      <c r="D42" s="46"/>
      <c r="E42" s="115"/>
    </row>
    <row r="43" spans="1:5" ht="15" customHeight="1" x14ac:dyDescent="0.25">
      <c r="A43" s="123" t="s">
        <v>115</v>
      </c>
      <c r="B43" s="46"/>
      <c r="C43" s="46"/>
      <c r="D43" s="46"/>
      <c r="E43" s="115"/>
    </row>
    <row r="44" spans="1:5" ht="15" customHeight="1" x14ac:dyDescent="0.25">
      <c r="A44" s="121" t="s">
        <v>118</v>
      </c>
      <c r="B44" s="122"/>
      <c r="C44" s="122"/>
      <c r="D44" s="122"/>
      <c r="E44" s="115"/>
    </row>
    <row r="45" spans="1:5" ht="15" customHeight="1" x14ac:dyDescent="0.25">
      <c r="A45" s="123" t="s">
        <v>119</v>
      </c>
      <c r="B45" s="46"/>
      <c r="C45" s="46"/>
      <c r="D45" s="46"/>
      <c r="E45" s="115"/>
    </row>
    <row r="46" spans="1:5" ht="15" customHeight="1" x14ac:dyDescent="0.25">
      <c r="A46" s="123" t="s">
        <v>122</v>
      </c>
      <c r="B46" s="46"/>
      <c r="C46" s="46"/>
      <c r="D46" s="46"/>
      <c r="E46" s="115"/>
    </row>
    <row r="47" spans="1:5" ht="15" customHeight="1" x14ac:dyDescent="0.25">
      <c r="A47" s="123" t="s">
        <v>124</v>
      </c>
      <c r="B47" s="46"/>
      <c r="C47" s="46"/>
      <c r="D47" s="46"/>
      <c r="E47" s="115"/>
    </row>
    <row r="48" spans="1:5" ht="15" customHeight="1" x14ac:dyDescent="0.25">
      <c r="A48" s="118" t="s">
        <v>125</v>
      </c>
      <c r="B48" s="120">
        <v>0</v>
      </c>
      <c r="C48" s="120">
        <v>0</v>
      </c>
      <c r="D48" s="120">
        <v>0</v>
      </c>
      <c r="E48" s="115"/>
    </row>
    <row r="49" spans="1:5" ht="15" customHeight="1" x14ac:dyDescent="0.25">
      <c r="A49" s="121" t="s">
        <v>126</v>
      </c>
      <c r="B49" s="122"/>
      <c r="C49" s="122"/>
      <c r="D49" s="122"/>
      <c r="E49" s="115"/>
    </row>
    <row r="50" spans="1:5" ht="15" customHeight="1" x14ac:dyDescent="0.25">
      <c r="A50" s="123" t="s">
        <v>127</v>
      </c>
      <c r="B50" s="46"/>
      <c r="C50" s="46"/>
      <c r="D50" s="46"/>
      <c r="E50" s="115"/>
    </row>
    <row r="51" spans="1:5" ht="15" customHeight="1" x14ac:dyDescent="0.25">
      <c r="A51" s="118" t="s">
        <v>55</v>
      </c>
      <c r="B51" s="120">
        <v>0</v>
      </c>
      <c r="C51" s="120">
        <v>0</v>
      </c>
      <c r="D51" s="120">
        <v>0</v>
      </c>
      <c r="E51" s="115"/>
    </row>
    <row r="52" spans="1:5" ht="15" customHeight="1" x14ac:dyDescent="0.25">
      <c r="A52" s="118" t="s">
        <v>129</v>
      </c>
      <c r="B52" s="120">
        <v>0</v>
      </c>
      <c r="C52" s="120">
        <v>0</v>
      </c>
      <c r="D52" s="120">
        <v>0</v>
      </c>
      <c r="E52" s="115"/>
    </row>
    <row r="53" spans="1:5" ht="15" customHeight="1" x14ac:dyDescent="0.25">
      <c r="A53" s="121" t="s">
        <v>136</v>
      </c>
      <c r="B53" s="122"/>
      <c r="C53" s="122"/>
      <c r="D53" s="122"/>
      <c r="E53" s="115"/>
    </row>
    <row r="54" spans="1:5" ht="15" customHeight="1" x14ac:dyDescent="0.25">
      <c r="A54" s="123" t="s">
        <v>137</v>
      </c>
      <c r="B54" s="46"/>
      <c r="C54" s="46"/>
      <c r="D54" s="46"/>
      <c r="E54" s="115"/>
    </row>
    <row r="55" spans="1:5" ht="15" customHeight="1" x14ac:dyDescent="0.25">
      <c r="A55" s="110" t="s">
        <v>180</v>
      </c>
      <c r="B55" s="112">
        <v>0</v>
      </c>
      <c r="C55" s="112">
        <v>0</v>
      </c>
      <c r="D55" s="112">
        <v>0</v>
      </c>
      <c r="E55" s="113"/>
    </row>
    <row r="56" spans="1:5" ht="15" customHeight="1" x14ac:dyDescent="0.25">
      <c r="A56" s="45" t="s">
        <v>166</v>
      </c>
      <c r="B56" s="46"/>
      <c r="C56" s="46"/>
      <c r="D56" s="46"/>
      <c r="E56" s="115"/>
    </row>
    <row r="57" spans="1:5" ht="15" customHeight="1" x14ac:dyDescent="0.25">
      <c r="A57" s="117" t="s">
        <v>181</v>
      </c>
      <c r="B57" s="107">
        <v>0</v>
      </c>
      <c r="C57" s="107">
        <v>0</v>
      </c>
      <c r="D57" s="107">
        <v>0</v>
      </c>
      <c r="E57" s="108"/>
    </row>
    <row r="58" spans="1:5" ht="15" customHeight="1" x14ac:dyDescent="0.25">
      <c r="A58" s="118" t="s">
        <v>54</v>
      </c>
      <c r="B58" s="120">
        <v>0</v>
      </c>
      <c r="C58" s="120">
        <v>0</v>
      </c>
      <c r="D58" s="120">
        <v>0</v>
      </c>
      <c r="E58" s="115"/>
    </row>
    <row r="59" spans="1:5" ht="15" customHeight="1" x14ac:dyDescent="0.25">
      <c r="A59" s="118" t="s">
        <v>87</v>
      </c>
      <c r="B59" s="120">
        <v>0</v>
      </c>
      <c r="C59" s="120">
        <v>0</v>
      </c>
      <c r="D59" s="120">
        <v>0</v>
      </c>
      <c r="E59" s="115"/>
    </row>
    <row r="60" spans="1:5" ht="15" customHeight="1" x14ac:dyDescent="0.25">
      <c r="A60" s="121" t="s">
        <v>88</v>
      </c>
      <c r="B60" s="122"/>
      <c r="C60" s="122"/>
      <c r="D60" s="122"/>
      <c r="E60" s="115"/>
    </row>
    <row r="61" spans="1:5" ht="15" customHeight="1" x14ac:dyDescent="0.25">
      <c r="A61" s="123" t="s">
        <v>89</v>
      </c>
      <c r="B61" s="46"/>
      <c r="C61" s="46"/>
      <c r="D61" s="46"/>
      <c r="E61" s="115"/>
    </row>
    <row r="62" spans="1:5" ht="15" customHeight="1" x14ac:dyDescent="0.25">
      <c r="A62" s="121" t="s">
        <v>92</v>
      </c>
      <c r="B62" s="122"/>
      <c r="C62" s="122"/>
      <c r="D62" s="122"/>
      <c r="E62" s="115"/>
    </row>
    <row r="63" spans="1:5" ht="15" customHeight="1" x14ac:dyDescent="0.25">
      <c r="A63" s="123" t="s">
        <v>93</v>
      </c>
      <c r="B63" s="46"/>
      <c r="C63" s="46"/>
      <c r="D63" s="46"/>
      <c r="E63" s="115"/>
    </row>
    <row r="64" spans="1:5" ht="15" customHeight="1" x14ac:dyDescent="0.25">
      <c r="A64" s="118" t="s">
        <v>94</v>
      </c>
      <c r="B64" s="120">
        <v>0</v>
      </c>
      <c r="C64" s="120">
        <v>0</v>
      </c>
      <c r="D64" s="120">
        <v>0</v>
      </c>
      <c r="E64" s="115"/>
    </row>
    <row r="65" spans="1:5" ht="15" customHeight="1" x14ac:dyDescent="0.25">
      <c r="A65" s="121" t="s">
        <v>95</v>
      </c>
      <c r="B65" s="122"/>
      <c r="C65" s="122"/>
      <c r="D65" s="122"/>
      <c r="E65" s="115"/>
    </row>
    <row r="66" spans="1:5" ht="15" customHeight="1" x14ac:dyDescent="0.25">
      <c r="A66" s="123" t="s">
        <v>97</v>
      </c>
      <c r="B66" s="46"/>
      <c r="C66" s="46"/>
      <c r="D66" s="46"/>
      <c r="E66" s="115"/>
    </row>
    <row r="67" spans="1:5" ht="15" customHeight="1" x14ac:dyDescent="0.25">
      <c r="A67" s="105" t="s">
        <v>182</v>
      </c>
      <c r="B67" s="107">
        <v>0</v>
      </c>
      <c r="C67" s="107">
        <v>0</v>
      </c>
      <c r="D67" s="107">
        <v>0</v>
      </c>
      <c r="E67" s="108"/>
    </row>
    <row r="68" spans="1:5" ht="15" customHeight="1" x14ac:dyDescent="0.25">
      <c r="A68" s="110" t="s">
        <v>183</v>
      </c>
      <c r="B68" s="112">
        <v>0</v>
      </c>
      <c r="C68" s="112">
        <v>0</v>
      </c>
      <c r="D68" s="112">
        <v>0</v>
      </c>
      <c r="E68" s="113"/>
    </row>
    <row r="69" spans="1:5" ht="15" customHeight="1" x14ac:dyDescent="0.25">
      <c r="A69" s="45" t="s">
        <v>164</v>
      </c>
      <c r="B69" s="46"/>
      <c r="C69" s="46"/>
      <c r="D69" s="46"/>
      <c r="E69" s="115"/>
    </row>
    <row r="70" spans="1:5" ht="15" customHeight="1" x14ac:dyDescent="0.25">
      <c r="A70" s="117" t="s">
        <v>184</v>
      </c>
      <c r="B70" s="107">
        <v>0</v>
      </c>
      <c r="C70" s="107">
        <v>0</v>
      </c>
      <c r="D70" s="107">
        <v>0</v>
      </c>
      <c r="E70" s="108"/>
    </row>
    <row r="71" spans="1:5" ht="15" customHeight="1" x14ac:dyDescent="0.25">
      <c r="A71" s="118" t="s">
        <v>55</v>
      </c>
      <c r="B71" s="120">
        <v>0</v>
      </c>
      <c r="C71" s="120">
        <v>0</v>
      </c>
      <c r="D71" s="120">
        <v>0</v>
      </c>
      <c r="E71" s="115"/>
    </row>
    <row r="72" spans="1:5" ht="15" customHeight="1" x14ac:dyDescent="0.25">
      <c r="A72" s="118" t="s">
        <v>138</v>
      </c>
      <c r="B72" s="120">
        <v>0</v>
      </c>
      <c r="C72" s="120">
        <v>0</v>
      </c>
      <c r="D72" s="120">
        <v>0</v>
      </c>
      <c r="E72" s="115"/>
    </row>
    <row r="73" spans="1:5" ht="15" customHeight="1" x14ac:dyDescent="0.25">
      <c r="A73" s="121" t="s">
        <v>139</v>
      </c>
      <c r="B73" s="122"/>
      <c r="C73" s="122"/>
      <c r="D73" s="122"/>
      <c r="E73" s="115"/>
    </row>
    <row r="74" spans="1:5" ht="15" customHeight="1" x14ac:dyDescent="0.25">
      <c r="A74" s="123" t="s">
        <v>140</v>
      </c>
      <c r="B74" s="46"/>
      <c r="C74" s="46"/>
      <c r="D74" s="46"/>
      <c r="E74" s="115"/>
    </row>
    <row r="75" spans="1:5" ht="15" customHeight="1" x14ac:dyDescent="0.25">
      <c r="A75" s="45" t="s">
        <v>165</v>
      </c>
      <c r="B75" s="46"/>
      <c r="C75" s="46"/>
      <c r="D75" s="46"/>
      <c r="E75" s="115"/>
    </row>
    <row r="76" spans="1:5" ht="15" customHeight="1" x14ac:dyDescent="0.25">
      <c r="A76" s="117" t="s">
        <v>184</v>
      </c>
      <c r="B76" s="107">
        <v>0</v>
      </c>
      <c r="C76" s="107">
        <v>0</v>
      </c>
      <c r="D76" s="107">
        <v>0</v>
      </c>
      <c r="E76" s="108"/>
    </row>
    <row r="77" spans="1:5" ht="15" customHeight="1" x14ac:dyDescent="0.25">
      <c r="A77" s="118" t="s">
        <v>54</v>
      </c>
      <c r="B77" s="120">
        <v>0</v>
      </c>
      <c r="C77" s="120">
        <v>0</v>
      </c>
      <c r="D77" s="120">
        <v>0</v>
      </c>
      <c r="E77" s="115"/>
    </row>
    <row r="78" spans="1:5" ht="15" customHeight="1" x14ac:dyDescent="0.25">
      <c r="A78" s="118" t="s">
        <v>87</v>
      </c>
      <c r="B78" s="120">
        <v>0</v>
      </c>
      <c r="C78" s="120">
        <v>0</v>
      </c>
      <c r="D78" s="120">
        <v>0</v>
      </c>
      <c r="E78" s="115"/>
    </row>
    <row r="79" spans="1:5" ht="15" customHeight="1" x14ac:dyDescent="0.25">
      <c r="A79" s="121" t="s">
        <v>88</v>
      </c>
      <c r="B79" s="122"/>
      <c r="C79" s="122"/>
      <c r="D79" s="122"/>
      <c r="E79" s="115"/>
    </row>
    <row r="80" spans="1:5" ht="15" customHeight="1" x14ac:dyDescent="0.25">
      <c r="A80" s="123" t="s">
        <v>89</v>
      </c>
      <c r="B80" s="46"/>
      <c r="C80" s="46"/>
      <c r="D80" s="46"/>
      <c r="E80" s="115"/>
    </row>
    <row r="81" spans="1:5" ht="15" customHeight="1" x14ac:dyDescent="0.25">
      <c r="A81" s="121" t="s">
        <v>90</v>
      </c>
      <c r="B81" s="122"/>
      <c r="C81" s="122"/>
      <c r="D81" s="122"/>
      <c r="E81" s="115"/>
    </row>
    <row r="82" spans="1:5" ht="15" customHeight="1" x14ac:dyDescent="0.25">
      <c r="A82" s="123" t="s">
        <v>91</v>
      </c>
      <c r="B82" s="46"/>
      <c r="C82" s="46"/>
      <c r="D82" s="46"/>
      <c r="E82" s="115"/>
    </row>
    <row r="83" spans="1:5" ht="15" customHeight="1" x14ac:dyDescent="0.25">
      <c r="A83" s="121" t="s">
        <v>92</v>
      </c>
      <c r="B83" s="122"/>
      <c r="C83" s="122"/>
      <c r="D83" s="122"/>
      <c r="E83" s="115"/>
    </row>
    <row r="84" spans="1:5" ht="15" customHeight="1" x14ac:dyDescent="0.25">
      <c r="A84" s="123" t="s">
        <v>93</v>
      </c>
      <c r="B84" s="46"/>
      <c r="C84" s="46"/>
      <c r="D84" s="46"/>
      <c r="E84" s="115"/>
    </row>
    <row r="85" spans="1:5" ht="15" customHeight="1" x14ac:dyDescent="0.25">
      <c r="A85" s="118" t="s">
        <v>94</v>
      </c>
      <c r="B85" s="120">
        <v>0</v>
      </c>
      <c r="C85" s="120">
        <v>0</v>
      </c>
      <c r="D85" s="120">
        <v>0</v>
      </c>
      <c r="E85" s="115"/>
    </row>
    <row r="86" spans="1:5" ht="15" customHeight="1" x14ac:dyDescent="0.25">
      <c r="A86" s="121" t="s">
        <v>95</v>
      </c>
      <c r="B86" s="122"/>
      <c r="C86" s="122"/>
      <c r="D86" s="122"/>
      <c r="E86" s="115"/>
    </row>
    <row r="87" spans="1:5" ht="15" customHeight="1" x14ac:dyDescent="0.25">
      <c r="A87" s="123" t="s">
        <v>96</v>
      </c>
      <c r="B87" s="46"/>
      <c r="C87" s="46"/>
      <c r="D87" s="46"/>
      <c r="E87" s="115"/>
    </row>
    <row r="88" spans="1:5" ht="15" customHeight="1" x14ac:dyDescent="0.25">
      <c r="A88" s="123" t="s">
        <v>97</v>
      </c>
      <c r="B88" s="46"/>
      <c r="C88" s="46"/>
      <c r="D88" s="46"/>
      <c r="E88" s="115"/>
    </row>
    <row r="89" spans="1:5" ht="15" customHeight="1" x14ac:dyDescent="0.25">
      <c r="A89" s="123" t="s">
        <v>98</v>
      </c>
      <c r="B89" s="46"/>
      <c r="C89" s="46"/>
      <c r="D89" s="46"/>
      <c r="E89" s="115"/>
    </row>
    <row r="90" spans="1:5" ht="15" customHeight="1" x14ac:dyDescent="0.25">
      <c r="A90" s="121" t="s">
        <v>99</v>
      </c>
      <c r="B90" s="122"/>
      <c r="C90" s="122"/>
      <c r="D90" s="122"/>
      <c r="E90" s="115"/>
    </row>
    <row r="91" spans="1:5" ht="15" customHeight="1" x14ac:dyDescent="0.25">
      <c r="A91" s="123" t="s">
        <v>100</v>
      </c>
      <c r="B91" s="46"/>
      <c r="C91" s="46"/>
      <c r="D91" s="46"/>
      <c r="E91" s="115"/>
    </row>
    <row r="92" spans="1:5" ht="15" customHeight="1" x14ac:dyDescent="0.25">
      <c r="A92" s="123" t="s">
        <v>101</v>
      </c>
      <c r="B92" s="46"/>
      <c r="C92" s="46"/>
      <c r="D92" s="46"/>
      <c r="E92" s="115"/>
    </row>
    <row r="93" spans="1:5" ht="15" customHeight="1" x14ac:dyDescent="0.25">
      <c r="A93" s="123" t="s">
        <v>102</v>
      </c>
      <c r="B93" s="46"/>
      <c r="C93" s="46"/>
      <c r="D93" s="46"/>
      <c r="E93" s="115"/>
    </row>
    <row r="94" spans="1:5" ht="15" customHeight="1" x14ac:dyDescent="0.25">
      <c r="A94" s="123" t="s">
        <v>104</v>
      </c>
      <c r="B94" s="46"/>
      <c r="C94" s="46"/>
      <c r="D94" s="46"/>
      <c r="E94" s="115"/>
    </row>
    <row r="95" spans="1:5" ht="15" customHeight="1" x14ac:dyDescent="0.25">
      <c r="A95" s="123" t="s">
        <v>105</v>
      </c>
      <c r="B95" s="46"/>
      <c r="C95" s="46"/>
      <c r="D95" s="46"/>
      <c r="E95" s="115"/>
    </row>
    <row r="96" spans="1:5" ht="15" customHeight="1" x14ac:dyDescent="0.25">
      <c r="A96" s="121" t="s">
        <v>106</v>
      </c>
      <c r="B96" s="122"/>
      <c r="C96" s="122"/>
      <c r="D96" s="122"/>
      <c r="E96" s="115"/>
    </row>
    <row r="97" spans="1:5" ht="15" customHeight="1" x14ac:dyDescent="0.25">
      <c r="A97" s="123" t="s">
        <v>107</v>
      </c>
      <c r="B97" s="46"/>
      <c r="C97" s="46"/>
      <c r="D97" s="46"/>
      <c r="E97" s="115"/>
    </row>
    <row r="98" spans="1:5" ht="15" customHeight="1" x14ac:dyDescent="0.25">
      <c r="A98" s="123" t="s">
        <v>108</v>
      </c>
      <c r="B98" s="46"/>
      <c r="C98" s="46"/>
      <c r="D98" s="46"/>
      <c r="E98" s="115"/>
    </row>
    <row r="99" spans="1:5" ht="15" customHeight="1" x14ac:dyDescent="0.25">
      <c r="A99" s="123" t="s">
        <v>109</v>
      </c>
      <c r="B99" s="46"/>
      <c r="C99" s="46"/>
      <c r="D99" s="46"/>
      <c r="E99" s="115"/>
    </row>
    <row r="100" spans="1:5" ht="15" customHeight="1" x14ac:dyDescent="0.25">
      <c r="A100" s="123" t="s">
        <v>110</v>
      </c>
      <c r="B100" s="46"/>
      <c r="C100" s="46"/>
      <c r="D100" s="46"/>
      <c r="E100" s="115"/>
    </row>
    <row r="101" spans="1:5" ht="15" customHeight="1" x14ac:dyDescent="0.25">
      <c r="A101" s="123" t="s">
        <v>111</v>
      </c>
      <c r="B101" s="46"/>
      <c r="C101" s="46"/>
      <c r="D101" s="46"/>
      <c r="E101" s="115"/>
    </row>
    <row r="102" spans="1:5" ht="15" customHeight="1" x14ac:dyDescent="0.25">
      <c r="A102" s="123" t="s">
        <v>112</v>
      </c>
      <c r="B102" s="46"/>
      <c r="C102" s="46"/>
      <c r="D102" s="46"/>
      <c r="E102" s="115"/>
    </row>
    <row r="103" spans="1:5" ht="15" customHeight="1" x14ac:dyDescent="0.25">
      <c r="A103" s="123" t="s">
        <v>113</v>
      </c>
      <c r="B103" s="46"/>
      <c r="C103" s="46"/>
      <c r="D103" s="46"/>
      <c r="E103" s="115"/>
    </row>
    <row r="104" spans="1:5" ht="15" customHeight="1" x14ac:dyDescent="0.25">
      <c r="A104" s="123" t="s">
        <v>114</v>
      </c>
      <c r="B104" s="46"/>
      <c r="C104" s="46"/>
      <c r="D104" s="46"/>
      <c r="E104" s="115"/>
    </row>
    <row r="105" spans="1:5" ht="15" customHeight="1" x14ac:dyDescent="0.25">
      <c r="A105" s="123" t="s">
        <v>115</v>
      </c>
      <c r="B105" s="46"/>
      <c r="C105" s="46"/>
      <c r="D105" s="46"/>
      <c r="E105" s="115"/>
    </row>
    <row r="106" spans="1:5" ht="15" customHeight="1" x14ac:dyDescent="0.25">
      <c r="A106" s="121" t="s">
        <v>118</v>
      </c>
      <c r="B106" s="122"/>
      <c r="C106" s="122"/>
      <c r="D106" s="122"/>
      <c r="E106" s="115"/>
    </row>
    <row r="107" spans="1:5" ht="15" customHeight="1" x14ac:dyDescent="0.25">
      <c r="A107" s="123" t="s">
        <v>119</v>
      </c>
      <c r="B107" s="46"/>
      <c r="C107" s="46"/>
      <c r="D107" s="46"/>
      <c r="E107" s="115"/>
    </row>
    <row r="108" spans="1:5" ht="15" customHeight="1" x14ac:dyDescent="0.25">
      <c r="A108" s="123" t="s">
        <v>120</v>
      </c>
      <c r="B108" s="46"/>
      <c r="C108" s="46"/>
      <c r="D108" s="46"/>
      <c r="E108" s="115"/>
    </row>
    <row r="109" spans="1:5" ht="15" customHeight="1" x14ac:dyDescent="0.25">
      <c r="A109" s="123" t="s">
        <v>121</v>
      </c>
      <c r="B109" s="46"/>
      <c r="C109" s="46"/>
      <c r="D109" s="46"/>
      <c r="E109" s="115"/>
    </row>
    <row r="110" spans="1:5" ht="15" customHeight="1" x14ac:dyDescent="0.25">
      <c r="A110" s="123" t="s">
        <v>122</v>
      </c>
      <c r="B110" s="46"/>
      <c r="C110" s="46"/>
      <c r="D110" s="46"/>
      <c r="E110" s="115"/>
    </row>
    <row r="111" spans="1:5" ht="15" customHeight="1" x14ac:dyDescent="0.25">
      <c r="A111" s="123" t="s">
        <v>123</v>
      </c>
      <c r="B111" s="46"/>
      <c r="C111" s="46"/>
      <c r="D111" s="46"/>
      <c r="E111" s="115"/>
    </row>
    <row r="112" spans="1:5" ht="15" customHeight="1" x14ac:dyDescent="0.25">
      <c r="A112" s="123" t="s">
        <v>124</v>
      </c>
      <c r="B112" s="46"/>
      <c r="C112" s="46"/>
      <c r="D112" s="46"/>
      <c r="E112" s="115"/>
    </row>
    <row r="113" spans="1:5" ht="15" customHeight="1" x14ac:dyDescent="0.25">
      <c r="A113" s="118" t="s">
        <v>125</v>
      </c>
      <c r="B113" s="120">
        <v>0</v>
      </c>
      <c r="C113" s="120">
        <v>0</v>
      </c>
      <c r="D113" s="120">
        <v>0</v>
      </c>
      <c r="E113" s="115"/>
    </row>
    <row r="114" spans="1:5" ht="15" customHeight="1" x14ac:dyDescent="0.25">
      <c r="A114" s="121" t="s">
        <v>126</v>
      </c>
      <c r="B114" s="122"/>
      <c r="C114" s="122"/>
      <c r="D114" s="122"/>
      <c r="E114" s="115"/>
    </row>
    <row r="115" spans="1:5" ht="15" customHeight="1" x14ac:dyDescent="0.25">
      <c r="A115" s="123" t="s">
        <v>127</v>
      </c>
      <c r="B115" s="46"/>
      <c r="C115" s="46"/>
      <c r="D115" s="46"/>
      <c r="E115" s="115"/>
    </row>
    <row r="116" spans="1:5" ht="15" customHeight="1" x14ac:dyDescent="0.25">
      <c r="A116" s="123" t="s">
        <v>128</v>
      </c>
      <c r="B116" s="46"/>
      <c r="C116" s="46"/>
      <c r="D116" s="46"/>
      <c r="E116" s="115"/>
    </row>
    <row r="117" spans="1:5" ht="15" customHeight="1" x14ac:dyDescent="0.25">
      <c r="A117" s="118" t="s">
        <v>55</v>
      </c>
      <c r="B117" s="120">
        <v>0</v>
      </c>
      <c r="C117" s="120">
        <v>0</v>
      </c>
      <c r="D117" s="120">
        <v>0</v>
      </c>
      <c r="E117" s="115"/>
    </row>
    <row r="118" spans="1:5" ht="15" customHeight="1" x14ac:dyDescent="0.25">
      <c r="A118" s="118" t="s">
        <v>129</v>
      </c>
      <c r="B118" s="120">
        <v>0</v>
      </c>
      <c r="C118" s="120">
        <v>0</v>
      </c>
      <c r="D118" s="120">
        <v>0</v>
      </c>
      <c r="E118" s="115"/>
    </row>
    <row r="119" spans="1:5" ht="15" customHeight="1" x14ac:dyDescent="0.25">
      <c r="A119" s="121" t="s">
        <v>130</v>
      </c>
      <c r="B119" s="122"/>
      <c r="C119" s="122"/>
      <c r="D119" s="122"/>
      <c r="E119" s="115"/>
    </row>
    <row r="120" spans="1:5" ht="15" customHeight="1" x14ac:dyDescent="0.25">
      <c r="A120" s="123" t="s">
        <v>131</v>
      </c>
      <c r="B120" s="46"/>
      <c r="C120" s="46"/>
      <c r="D120" s="46"/>
      <c r="E120" s="115"/>
    </row>
    <row r="121" spans="1:5" ht="15" customHeight="1" x14ac:dyDescent="0.25">
      <c r="A121" s="123" t="s">
        <v>132</v>
      </c>
      <c r="B121" s="46"/>
      <c r="C121" s="46"/>
      <c r="D121" s="46"/>
      <c r="E121" s="115"/>
    </row>
    <row r="122" spans="1:5" ht="15" customHeight="1" x14ac:dyDescent="0.25">
      <c r="A122" s="123" t="s">
        <v>134</v>
      </c>
      <c r="B122" s="46"/>
      <c r="C122" s="46"/>
      <c r="D122" s="46"/>
      <c r="E122" s="115"/>
    </row>
    <row r="123" spans="1:5" ht="15" customHeight="1" x14ac:dyDescent="0.25">
      <c r="A123" s="123" t="s">
        <v>135</v>
      </c>
      <c r="B123" s="46"/>
      <c r="C123" s="46"/>
      <c r="D123" s="46"/>
      <c r="E123" s="115"/>
    </row>
    <row r="124" spans="1:5" ht="15" customHeight="1" x14ac:dyDescent="0.25">
      <c r="A124" s="105" t="s">
        <v>185</v>
      </c>
      <c r="B124" s="107">
        <v>0</v>
      </c>
      <c r="C124" s="107">
        <v>0</v>
      </c>
      <c r="D124" s="107">
        <v>0</v>
      </c>
      <c r="E124" s="108"/>
    </row>
    <row r="125" spans="1:5" ht="15" customHeight="1" x14ac:dyDescent="0.25">
      <c r="A125" s="110" t="s">
        <v>186</v>
      </c>
      <c r="B125" s="112">
        <v>0</v>
      </c>
      <c r="C125" s="112">
        <v>0</v>
      </c>
      <c r="D125" s="112">
        <v>0</v>
      </c>
      <c r="E125" s="113"/>
    </row>
    <row r="126" spans="1:5" ht="15" customHeight="1" x14ac:dyDescent="0.25">
      <c r="A126" s="45" t="s">
        <v>165</v>
      </c>
      <c r="B126" s="46"/>
      <c r="C126" s="46"/>
      <c r="D126" s="46"/>
      <c r="E126" s="115"/>
    </row>
    <row r="127" spans="1:5" ht="15" customHeight="1" x14ac:dyDescent="0.25">
      <c r="A127" s="117" t="s">
        <v>187</v>
      </c>
      <c r="B127" s="107">
        <v>0</v>
      </c>
      <c r="C127" s="107">
        <v>0</v>
      </c>
      <c r="D127" s="107">
        <v>0</v>
      </c>
      <c r="E127" s="108"/>
    </row>
    <row r="128" spans="1:5" ht="15" customHeight="1" x14ac:dyDescent="0.25">
      <c r="A128" s="118" t="s">
        <v>54</v>
      </c>
      <c r="B128" s="120">
        <v>0</v>
      </c>
      <c r="C128" s="120">
        <v>0</v>
      </c>
      <c r="D128" s="120">
        <v>0</v>
      </c>
      <c r="E128" s="115"/>
    </row>
    <row r="129" spans="1:5" ht="15" customHeight="1" x14ac:dyDescent="0.25">
      <c r="A129" s="118" t="s">
        <v>94</v>
      </c>
      <c r="B129" s="120">
        <v>0</v>
      </c>
      <c r="C129" s="120">
        <v>0</v>
      </c>
      <c r="D129" s="120">
        <v>0</v>
      </c>
      <c r="E129" s="115"/>
    </row>
    <row r="130" spans="1:5" ht="15" customHeight="1" x14ac:dyDescent="0.25">
      <c r="A130" s="121" t="s">
        <v>95</v>
      </c>
      <c r="B130" s="122"/>
      <c r="C130" s="122"/>
      <c r="D130" s="122"/>
      <c r="E130" s="115"/>
    </row>
    <row r="131" spans="1:5" ht="15" customHeight="1" x14ac:dyDescent="0.25">
      <c r="A131" s="123" t="s">
        <v>97</v>
      </c>
      <c r="B131" s="46"/>
      <c r="C131" s="46"/>
      <c r="D131" s="46"/>
      <c r="E131" s="115"/>
    </row>
    <row r="132" spans="1:5" ht="15" customHeight="1" x14ac:dyDescent="0.25">
      <c r="A132" s="121" t="s">
        <v>99</v>
      </c>
      <c r="B132" s="122"/>
      <c r="C132" s="122"/>
      <c r="D132" s="122"/>
      <c r="E132" s="115"/>
    </row>
    <row r="133" spans="1:5" ht="15" customHeight="1" x14ac:dyDescent="0.25">
      <c r="A133" s="123" t="s">
        <v>101</v>
      </c>
      <c r="B133" s="46"/>
      <c r="C133" s="46"/>
      <c r="D133" s="46"/>
      <c r="E133" s="115"/>
    </row>
    <row r="134" spans="1:5" ht="15" customHeight="1" x14ac:dyDescent="0.25">
      <c r="A134" s="105" t="s">
        <v>188</v>
      </c>
      <c r="B134" s="107">
        <v>0</v>
      </c>
      <c r="C134" s="107">
        <v>0</v>
      </c>
      <c r="D134" s="107">
        <v>0</v>
      </c>
      <c r="E134" s="108"/>
    </row>
    <row r="135" spans="1:5" ht="15" customHeight="1" x14ac:dyDescent="0.25">
      <c r="A135" s="110" t="s">
        <v>189</v>
      </c>
      <c r="B135" s="112">
        <v>0</v>
      </c>
      <c r="C135" s="112">
        <v>0</v>
      </c>
      <c r="D135" s="112">
        <v>0</v>
      </c>
      <c r="E135" s="113"/>
    </row>
    <row r="136" spans="1:5" ht="15" customHeight="1" x14ac:dyDescent="0.25">
      <c r="A136" s="45" t="s">
        <v>166</v>
      </c>
      <c r="B136" s="46"/>
      <c r="C136" s="46"/>
      <c r="D136" s="46"/>
      <c r="E136" s="115"/>
    </row>
    <row r="137" spans="1:5" ht="15" customHeight="1" x14ac:dyDescent="0.25">
      <c r="A137" s="117" t="s">
        <v>190</v>
      </c>
      <c r="B137" s="107">
        <v>0</v>
      </c>
      <c r="C137" s="107">
        <v>0</v>
      </c>
      <c r="D137" s="107">
        <v>0</v>
      </c>
      <c r="E137" s="108"/>
    </row>
    <row r="138" spans="1:5" ht="15" customHeight="1" x14ac:dyDescent="0.25">
      <c r="A138" s="118" t="s">
        <v>54</v>
      </c>
      <c r="B138" s="120">
        <v>0</v>
      </c>
      <c r="C138" s="120">
        <v>0</v>
      </c>
      <c r="D138" s="120">
        <v>0</v>
      </c>
      <c r="E138" s="115"/>
    </row>
    <row r="139" spans="1:5" ht="15" customHeight="1" x14ac:dyDescent="0.25">
      <c r="A139" s="118" t="s">
        <v>94</v>
      </c>
      <c r="B139" s="120">
        <v>0</v>
      </c>
      <c r="C139" s="120">
        <v>0</v>
      </c>
      <c r="D139" s="120">
        <v>0</v>
      </c>
      <c r="E139" s="115"/>
    </row>
    <row r="140" spans="1:5" ht="15" customHeight="1" x14ac:dyDescent="0.25">
      <c r="A140" s="121" t="s">
        <v>99</v>
      </c>
      <c r="B140" s="122"/>
      <c r="C140" s="122"/>
      <c r="D140" s="122"/>
      <c r="E140" s="115"/>
    </row>
    <row r="141" spans="1:5" ht="15" customHeight="1" x14ac:dyDescent="0.25">
      <c r="A141" s="123" t="s">
        <v>101</v>
      </c>
      <c r="B141" s="46"/>
      <c r="C141" s="46"/>
      <c r="D141" s="46"/>
      <c r="E141" s="115"/>
    </row>
    <row r="142" spans="1:5" ht="15" customHeight="1" x14ac:dyDescent="0.25">
      <c r="A142" s="124" t="s">
        <v>191</v>
      </c>
      <c r="B142" s="126">
        <v>4033978</v>
      </c>
      <c r="C142" s="126">
        <v>4666598</v>
      </c>
      <c r="D142" s="126">
        <v>3772475.75</v>
      </c>
      <c r="E142" s="127">
        <f>+D142/C142*100</f>
        <v>80.839955573632011</v>
      </c>
    </row>
    <row r="143" spans="1:5" ht="30" customHeight="1" x14ac:dyDescent="0.25">
      <c r="A143" s="100" t="s">
        <v>192</v>
      </c>
      <c r="B143" s="101">
        <v>4033978</v>
      </c>
      <c r="C143" s="101">
        <v>4666598</v>
      </c>
      <c r="D143" s="101">
        <v>3772475.75</v>
      </c>
      <c r="E143" s="103">
        <f>+D143/C143*100</f>
        <v>80.839955573632011</v>
      </c>
    </row>
    <row r="144" spans="1:5" ht="15" customHeight="1" x14ac:dyDescent="0.25">
      <c r="A144" s="105" t="s">
        <v>174</v>
      </c>
      <c r="B144" s="106">
        <v>22612</v>
      </c>
      <c r="C144" s="106">
        <v>22612</v>
      </c>
      <c r="D144" s="106">
        <v>22611.9</v>
      </c>
      <c r="E144" s="108">
        <f>+D144/C144*100</f>
        <v>99.999557756943219</v>
      </c>
    </row>
    <row r="145" spans="1:5" ht="15" customHeight="1" x14ac:dyDescent="0.25">
      <c r="A145" s="110" t="s">
        <v>175</v>
      </c>
      <c r="B145" s="111">
        <v>22612</v>
      </c>
      <c r="C145" s="111">
        <v>22612</v>
      </c>
      <c r="D145" s="111">
        <v>22611.9</v>
      </c>
      <c r="E145" s="113">
        <f>+D145/C145*100</f>
        <v>99.999557756943219</v>
      </c>
    </row>
    <row r="146" spans="1:5" ht="15" customHeight="1" x14ac:dyDescent="0.25">
      <c r="A146" s="45" t="s">
        <v>163</v>
      </c>
      <c r="B146" s="48">
        <v>22612</v>
      </c>
      <c r="C146" s="48">
        <v>22612</v>
      </c>
      <c r="D146" s="48">
        <v>22611.9</v>
      </c>
      <c r="E146" s="115">
        <v>100</v>
      </c>
    </row>
    <row r="147" spans="1:5" ht="15" customHeight="1" x14ac:dyDescent="0.25">
      <c r="A147" s="117" t="s">
        <v>176</v>
      </c>
      <c r="B147" s="106">
        <v>22612</v>
      </c>
      <c r="C147" s="106">
        <v>22612</v>
      </c>
      <c r="D147" s="106">
        <v>22611.9</v>
      </c>
      <c r="E147" s="108">
        <v>100</v>
      </c>
    </row>
    <row r="148" spans="1:5" ht="15" customHeight="1" x14ac:dyDescent="0.25">
      <c r="A148" s="118" t="s">
        <v>55</v>
      </c>
      <c r="B148" s="119">
        <v>22612</v>
      </c>
      <c r="C148" s="119">
        <v>22612</v>
      </c>
      <c r="D148" s="119">
        <v>22611.9</v>
      </c>
      <c r="E148" s="115">
        <v>100</v>
      </c>
    </row>
    <row r="149" spans="1:5" ht="15" customHeight="1" x14ac:dyDescent="0.25">
      <c r="A149" s="118" t="s">
        <v>129</v>
      </c>
      <c r="B149" s="119">
        <v>22612</v>
      </c>
      <c r="C149" s="119">
        <v>22612</v>
      </c>
      <c r="D149" s="119">
        <v>22611.9</v>
      </c>
      <c r="E149" s="115">
        <v>100</v>
      </c>
    </row>
    <row r="150" spans="1:5" ht="15" customHeight="1" x14ac:dyDescent="0.25">
      <c r="A150" s="121" t="s">
        <v>130</v>
      </c>
      <c r="B150" s="122"/>
      <c r="C150" s="122"/>
      <c r="D150" s="119">
        <v>22611.9</v>
      </c>
      <c r="E150" s="115"/>
    </row>
    <row r="151" spans="1:5" ht="15" customHeight="1" x14ac:dyDescent="0.25">
      <c r="A151" s="123" t="s">
        <v>133</v>
      </c>
      <c r="B151" s="46"/>
      <c r="C151" s="46"/>
      <c r="D151" s="48">
        <v>22611.9</v>
      </c>
      <c r="E151" s="115"/>
    </row>
    <row r="152" spans="1:5" ht="15" customHeight="1" x14ac:dyDescent="0.25">
      <c r="A152" s="105" t="s">
        <v>177</v>
      </c>
      <c r="B152" s="106">
        <v>868104</v>
      </c>
      <c r="C152" s="106">
        <v>952861</v>
      </c>
      <c r="D152" s="106">
        <v>625501.22</v>
      </c>
      <c r="E152" s="108">
        <f t="shared" ref="E152:E157" si="0">+D152/C152*100</f>
        <v>65.644539969628298</v>
      </c>
    </row>
    <row r="153" spans="1:5" ht="15" customHeight="1" x14ac:dyDescent="0.25">
      <c r="A153" s="110" t="s">
        <v>178</v>
      </c>
      <c r="B153" s="111">
        <v>834450</v>
      </c>
      <c r="C153" s="111">
        <v>841361</v>
      </c>
      <c r="D153" s="111">
        <v>597238.68999999994</v>
      </c>
      <c r="E153" s="113">
        <f t="shared" si="0"/>
        <v>70.984831719083715</v>
      </c>
    </row>
    <row r="154" spans="1:5" ht="15" customHeight="1" x14ac:dyDescent="0.25">
      <c r="A154" s="45" t="s">
        <v>165</v>
      </c>
      <c r="B154" s="48">
        <v>834450</v>
      </c>
      <c r="C154" s="48">
        <v>841361</v>
      </c>
      <c r="D154" s="48">
        <v>597238.68999999994</v>
      </c>
      <c r="E154" s="115">
        <f t="shared" si="0"/>
        <v>70.984831719083715</v>
      </c>
    </row>
    <row r="155" spans="1:5" ht="15" customHeight="1" x14ac:dyDescent="0.25">
      <c r="A155" s="117" t="s">
        <v>179</v>
      </c>
      <c r="B155" s="106">
        <v>834450</v>
      </c>
      <c r="C155" s="106">
        <v>841361</v>
      </c>
      <c r="D155" s="106">
        <v>597238.68999999994</v>
      </c>
      <c r="E155" s="108">
        <f t="shared" si="0"/>
        <v>70.984831719083715</v>
      </c>
    </row>
    <row r="156" spans="1:5" ht="15" customHeight="1" x14ac:dyDescent="0.25">
      <c r="A156" s="118" t="s">
        <v>54</v>
      </c>
      <c r="B156" s="119">
        <v>772905</v>
      </c>
      <c r="C156" s="119">
        <v>779816</v>
      </c>
      <c r="D156" s="119">
        <v>586488.75</v>
      </c>
      <c r="E156" s="115">
        <f t="shared" si="0"/>
        <v>75.208606902141014</v>
      </c>
    </row>
    <row r="157" spans="1:5" ht="15" customHeight="1" x14ac:dyDescent="0.25">
      <c r="A157" s="118" t="s">
        <v>87</v>
      </c>
      <c r="B157" s="119">
        <v>510525</v>
      </c>
      <c r="C157" s="119">
        <v>417436</v>
      </c>
      <c r="D157" s="119">
        <v>415831.41</v>
      </c>
      <c r="E157" s="115">
        <f t="shared" si="0"/>
        <v>99.61560814112822</v>
      </c>
    </row>
    <row r="158" spans="1:5" ht="15" customHeight="1" x14ac:dyDescent="0.25">
      <c r="A158" s="121" t="s">
        <v>88</v>
      </c>
      <c r="B158" s="122"/>
      <c r="C158" s="122"/>
      <c r="D158" s="119">
        <v>330891</v>
      </c>
      <c r="E158" s="115"/>
    </row>
    <row r="159" spans="1:5" ht="15" customHeight="1" x14ac:dyDescent="0.25">
      <c r="A159" s="123" t="s">
        <v>89</v>
      </c>
      <c r="B159" s="46"/>
      <c r="C159" s="46"/>
      <c r="D159" s="48">
        <v>330891</v>
      </c>
      <c r="E159" s="115"/>
    </row>
    <row r="160" spans="1:5" ht="15" customHeight="1" x14ac:dyDescent="0.25">
      <c r="A160" s="121" t="s">
        <v>90</v>
      </c>
      <c r="B160" s="122"/>
      <c r="C160" s="122"/>
      <c r="D160" s="119">
        <v>26545</v>
      </c>
      <c r="E160" s="115"/>
    </row>
    <row r="161" spans="1:5" ht="15" customHeight="1" x14ac:dyDescent="0.25">
      <c r="A161" s="123" t="s">
        <v>91</v>
      </c>
      <c r="B161" s="46"/>
      <c r="C161" s="46"/>
      <c r="D161" s="48">
        <v>26545</v>
      </c>
      <c r="E161" s="115"/>
    </row>
    <row r="162" spans="1:5" ht="15" customHeight="1" x14ac:dyDescent="0.25">
      <c r="A162" s="121" t="s">
        <v>92</v>
      </c>
      <c r="B162" s="122"/>
      <c r="C162" s="122"/>
      <c r="D162" s="119">
        <v>58395.41</v>
      </c>
      <c r="E162" s="115"/>
    </row>
    <row r="163" spans="1:5" ht="15" customHeight="1" x14ac:dyDescent="0.25">
      <c r="A163" s="123" t="s">
        <v>93</v>
      </c>
      <c r="B163" s="46"/>
      <c r="C163" s="46"/>
      <c r="D163" s="48">
        <v>58395.41</v>
      </c>
      <c r="E163" s="115"/>
    </row>
    <row r="164" spans="1:5" ht="15" customHeight="1" x14ac:dyDescent="0.25">
      <c r="A164" s="118" t="s">
        <v>94</v>
      </c>
      <c r="B164" s="119">
        <v>259726</v>
      </c>
      <c r="C164" s="119">
        <v>359726</v>
      </c>
      <c r="D164" s="119">
        <v>170657.34</v>
      </c>
      <c r="E164" s="115">
        <f>+D164/C164*100</f>
        <v>47.440924481410853</v>
      </c>
    </row>
    <row r="165" spans="1:5" ht="15" customHeight="1" x14ac:dyDescent="0.25">
      <c r="A165" s="121" t="s">
        <v>95</v>
      </c>
      <c r="B165" s="122"/>
      <c r="C165" s="122"/>
      <c r="D165" s="119">
        <v>20192.810000000001</v>
      </c>
      <c r="E165" s="115"/>
    </row>
    <row r="166" spans="1:5" ht="15" customHeight="1" x14ac:dyDescent="0.25">
      <c r="A166" s="123" t="s">
        <v>96</v>
      </c>
      <c r="B166" s="46"/>
      <c r="C166" s="46"/>
      <c r="D166" s="48">
        <v>2978.42</v>
      </c>
      <c r="E166" s="115"/>
    </row>
    <row r="167" spans="1:5" ht="15" customHeight="1" x14ac:dyDescent="0.25">
      <c r="A167" s="123" t="s">
        <v>97</v>
      </c>
      <c r="B167" s="46"/>
      <c r="C167" s="46"/>
      <c r="D167" s="48">
        <v>13486.69</v>
      </c>
      <c r="E167" s="115"/>
    </row>
    <row r="168" spans="1:5" ht="15" customHeight="1" x14ac:dyDescent="0.25">
      <c r="A168" s="123" t="s">
        <v>98</v>
      </c>
      <c r="B168" s="46"/>
      <c r="C168" s="46"/>
      <c r="D168" s="48">
        <v>3727.7</v>
      </c>
      <c r="E168" s="115"/>
    </row>
    <row r="169" spans="1:5" ht="15" customHeight="1" x14ac:dyDescent="0.25">
      <c r="A169" s="121" t="s">
        <v>99</v>
      </c>
      <c r="B169" s="122"/>
      <c r="C169" s="122"/>
      <c r="D169" s="120">
        <v>34</v>
      </c>
      <c r="E169" s="115"/>
    </row>
    <row r="170" spans="1:5" ht="15" customHeight="1" x14ac:dyDescent="0.25">
      <c r="A170" s="123" t="s">
        <v>101</v>
      </c>
      <c r="B170" s="46"/>
      <c r="C170" s="46"/>
      <c r="D170" s="49">
        <v>34</v>
      </c>
      <c r="E170" s="115"/>
    </row>
    <row r="171" spans="1:5" ht="15" customHeight="1" x14ac:dyDescent="0.25">
      <c r="A171" s="121" t="s">
        <v>106</v>
      </c>
      <c r="B171" s="122"/>
      <c r="C171" s="122"/>
      <c r="D171" s="119">
        <v>141413.97</v>
      </c>
      <c r="E171" s="115"/>
    </row>
    <row r="172" spans="1:5" ht="15" customHeight="1" x14ac:dyDescent="0.25">
      <c r="A172" s="123" t="s">
        <v>107</v>
      </c>
      <c r="B172" s="46"/>
      <c r="C172" s="46"/>
      <c r="D172" s="48">
        <v>7468.89</v>
      </c>
      <c r="E172" s="115"/>
    </row>
    <row r="173" spans="1:5" ht="15" customHeight="1" x14ac:dyDescent="0.25">
      <c r="A173" s="123" t="s">
        <v>108</v>
      </c>
      <c r="B173" s="46"/>
      <c r="C173" s="46"/>
      <c r="D173" s="48">
        <v>12860.35</v>
      </c>
      <c r="E173" s="115"/>
    </row>
    <row r="174" spans="1:5" ht="15" customHeight="1" x14ac:dyDescent="0.25">
      <c r="A174" s="123" t="s">
        <v>109</v>
      </c>
      <c r="B174" s="46"/>
      <c r="C174" s="46"/>
      <c r="D174" s="48">
        <v>7269.92</v>
      </c>
      <c r="E174" s="115"/>
    </row>
    <row r="175" spans="1:5" ht="15" customHeight="1" x14ac:dyDescent="0.25">
      <c r="A175" s="123" t="s">
        <v>110</v>
      </c>
      <c r="B175" s="46"/>
      <c r="C175" s="46"/>
      <c r="D175" s="48">
        <v>8587.6200000000008</v>
      </c>
      <c r="E175" s="115"/>
    </row>
    <row r="176" spans="1:5" ht="15" customHeight="1" x14ac:dyDescent="0.25">
      <c r="A176" s="123" t="s">
        <v>111</v>
      </c>
      <c r="B176" s="46"/>
      <c r="C176" s="46"/>
      <c r="D176" s="49">
        <v>185.93</v>
      </c>
      <c r="E176" s="115"/>
    </row>
    <row r="177" spans="1:5" ht="15" customHeight="1" x14ac:dyDescent="0.25">
      <c r="A177" s="123" t="s">
        <v>112</v>
      </c>
      <c r="B177" s="46"/>
      <c r="C177" s="46"/>
      <c r="D177" s="48">
        <v>66512.94</v>
      </c>
      <c r="E177" s="115"/>
    </row>
    <row r="178" spans="1:5" ht="15" customHeight="1" x14ac:dyDescent="0.25">
      <c r="A178" s="123" t="s">
        <v>113</v>
      </c>
      <c r="B178" s="46"/>
      <c r="C178" s="46"/>
      <c r="D178" s="48">
        <v>18002.48</v>
      </c>
      <c r="E178" s="115"/>
    </row>
    <row r="179" spans="1:5" ht="15" customHeight="1" x14ac:dyDescent="0.25">
      <c r="A179" s="123" t="s">
        <v>114</v>
      </c>
      <c r="B179" s="46"/>
      <c r="C179" s="46"/>
      <c r="D179" s="48">
        <v>12570.88</v>
      </c>
      <c r="E179" s="115"/>
    </row>
    <row r="180" spans="1:5" ht="15" customHeight="1" x14ac:dyDescent="0.25">
      <c r="A180" s="123" t="s">
        <v>115</v>
      </c>
      <c r="B180" s="46"/>
      <c r="C180" s="46"/>
      <c r="D180" s="48">
        <v>7954.96</v>
      </c>
      <c r="E180" s="115"/>
    </row>
    <row r="181" spans="1:5" ht="15" customHeight="1" x14ac:dyDescent="0.25">
      <c r="A181" s="121" t="s">
        <v>118</v>
      </c>
      <c r="B181" s="122"/>
      <c r="C181" s="122"/>
      <c r="D181" s="119">
        <v>9016.56</v>
      </c>
      <c r="E181" s="115"/>
    </row>
    <row r="182" spans="1:5" ht="15" customHeight="1" x14ac:dyDescent="0.25">
      <c r="A182" s="123" t="s">
        <v>119</v>
      </c>
      <c r="B182" s="46"/>
      <c r="C182" s="46"/>
      <c r="D182" s="48">
        <v>3908.48</v>
      </c>
      <c r="E182" s="115"/>
    </row>
    <row r="183" spans="1:5" ht="15" customHeight="1" x14ac:dyDescent="0.25">
      <c r="A183" s="123" t="s">
        <v>123</v>
      </c>
      <c r="B183" s="46"/>
      <c r="C183" s="46"/>
      <c r="D183" s="49">
        <v>139.41999999999999</v>
      </c>
      <c r="E183" s="115"/>
    </row>
    <row r="184" spans="1:5" ht="15" customHeight="1" x14ac:dyDescent="0.25">
      <c r="A184" s="123" t="s">
        <v>124</v>
      </c>
      <c r="B184" s="46"/>
      <c r="C184" s="46"/>
      <c r="D184" s="48">
        <v>4968.66</v>
      </c>
      <c r="E184" s="115"/>
    </row>
    <row r="185" spans="1:5" ht="15" customHeight="1" x14ac:dyDescent="0.25">
      <c r="A185" s="118" t="s">
        <v>125</v>
      </c>
      <c r="B185" s="119">
        <v>2654</v>
      </c>
      <c r="C185" s="119">
        <v>2654</v>
      </c>
      <c r="D185" s="120">
        <v>0</v>
      </c>
      <c r="E185" s="115">
        <f>+D185/C185*100</f>
        <v>0</v>
      </c>
    </row>
    <row r="186" spans="1:5" ht="15" customHeight="1" x14ac:dyDescent="0.25">
      <c r="A186" s="118" t="s">
        <v>55</v>
      </c>
      <c r="B186" s="119">
        <v>61545</v>
      </c>
      <c r="C186" s="119">
        <v>61545</v>
      </c>
      <c r="D186" s="119">
        <v>10749.94</v>
      </c>
      <c r="E186" s="115">
        <f>+D186/C186*100</f>
        <v>17.466796652855635</v>
      </c>
    </row>
    <row r="187" spans="1:5" ht="15" customHeight="1" x14ac:dyDescent="0.25">
      <c r="A187" s="118" t="s">
        <v>129</v>
      </c>
      <c r="B187" s="119">
        <v>61545</v>
      </c>
      <c r="C187" s="119">
        <v>61545</v>
      </c>
      <c r="D187" s="119">
        <v>10749.94</v>
      </c>
      <c r="E187" s="115">
        <f>+D187/C187*100</f>
        <v>17.466796652855635</v>
      </c>
    </row>
    <row r="188" spans="1:5" ht="15" customHeight="1" x14ac:dyDescent="0.25">
      <c r="A188" s="121" t="s">
        <v>130</v>
      </c>
      <c r="B188" s="122"/>
      <c r="C188" s="122"/>
      <c r="D188" s="119">
        <v>10749.94</v>
      </c>
      <c r="E188" s="115"/>
    </row>
    <row r="189" spans="1:5" ht="15" customHeight="1" x14ac:dyDescent="0.25">
      <c r="A189" s="123" t="s">
        <v>131</v>
      </c>
      <c r="B189" s="46"/>
      <c r="C189" s="46"/>
      <c r="D189" s="49">
        <v>591.96</v>
      </c>
      <c r="E189" s="115"/>
    </row>
    <row r="190" spans="1:5" ht="15" customHeight="1" x14ac:dyDescent="0.25">
      <c r="A190" s="123" t="s">
        <v>132</v>
      </c>
      <c r="B190" s="46"/>
      <c r="C190" s="46"/>
      <c r="D190" s="48">
        <v>3112.5</v>
      </c>
      <c r="E190" s="115"/>
    </row>
    <row r="191" spans="1:5" ht="15" customHeight="1" x14ac:dyDescent="0.25">
      <c r="A191" s="123" t="s">
        <v>133</v>
      </c>
      <c r="B191" s="46"/>
      <c r="C191" s="46"/>
      <c r="D191" s="48">
        <v>7045.48</v>
      </c>
      <c r="E191" s="115"/>
    </row>
    <row r="192" spans="1:5" ht="15" customHeight="1" x14ac:dyDescent="0.25">
      <c r="A192" s="110" t="s">
        <v>180</v>
      </c>
      <c r="B192" s="111">
        <v>33654</v>
      </c>
      <c r="C192" s="111">
        <v>111500</v>
      </c>
      <c r="D192" s="111">
        <v>28262.53</v>
      </c>
      <c r="E192" s="113">
        <f>+D192/C192*100</f>
        <v>25.347560538116593</v>
      </c>
    </row>
    <row r="193" spans="1:5" ht="15" customHeight="1" x14ac:dyDescent="0.25">
      <c r="A193" s="45" t="s">
        <v>166</v>
      </c>
      <c r="B193" s="48">
        <v>33654</v>
      </c>
      <c r="C193" s="48">
        <v>111500</v>
      </c>
      <c r="D193" s="48">
        <v>28262.53</v>
      </c>
      <c r="E193" s="115">
        <f>+D193/C193*100</f>
        <v>25.347560538116593</v>
      </c>
    </row>
    <row r="194" spans="1:5" ht="15" customHeight="1" x14ac:dyDescent="0.25">
      <c r="A194" s="117" t="s">
        <v>181</v>
      </c>
      <c r="B194" s="106">
        <v>33654</v>
      </c>
      <c r="C194" s="106">
        <v>40500</v>
      </c>
      <c r="D194" s="106">
        <v>28262.53</v>
      </c>
      <c r="E194" s="108">
        <f>+D194/C194*100</f>
        <v>69.784024691358027</v>
      </c>
    </row>
    <row r="195" spans="1:5" ht="15" customHeight="1" x14ac:dyDescent="0.25">
      <c r="A195" s="118" t="s">
        <v>54</v>
      </c>
      <c r="B195" s="119">
        <v>33654</v>
      </c>
      <c r="C195" s="119">
        <v>40500</v>
      </c>
      <c r="D195" s="119">
        <v>28262.53</v>
      </c>
      <c r="E195" s="115">
        <f>+D195/C195*100</f>
        <v>69.784024691358027</v>
      </c>
    </row>
    <row r="196" spans="1:5" ht="15" customHeight="1" x14ac:dyDescent="0.25">
      <c r="A196" s="118" t="s">
        <v>87</v>
      </c>
      <c r="B196" s="119">
        <v>31000</v>
      </c>
      <c r="C196" s="119">
        <v>39500</v>
      </c>
      <c r="D196" s="119">
        <v>27473.52</v>
      </c>
      <c r="E196" s="115">
        <f>+D196/C196*100</f>
        <v>69.553215189873413</v>
      </c>
    </row>
    <row r="197" spans="1:5" ht="15" customHeight="1" x14ac:dyDescent="0.25">
      <c r="A197" s="121" t="s">
        <v>88</v>
      </c>
      <c r="B197" s="122"/>
      <c r="C197" s="122"/>
      <c r="D197" s="119">
        <v>23582.46</v>
      </c>
      <c r="E197" s="115"/>
    </row>
    <row r="198" spans="1:5" ht="15" customHeight="1" x14ac:dyDescent="0.25">
      <c r="A198" s="123" t="s">
        <v>89</v>
      </c>
      <c r="B198" s="46"/>
      <c r="C198" s="46"/>
      <c r="D198" s="48">
        <v>23582.46</v>
      </c>
      <c r="E198" s="115"/>
    </row>
    <row r="199" spans="1:5" ht="15" customHeight="1" x14ac:dyDescent="0.25">
      <c r="A199" s="121" t="s">
        <v>92</v>
      </c>
      <c r="B199" s="122"/>
      <c r="C199" s="122"/>
      <c r="D199" s="119">
        <v>3891.06</v>
      </c>
      <c r="E199" s="115"/>
    </row>
    <row r="200" spans="1:5" ht="15" customHeight="1" x14ac:dyDescent="0.25">
      <c r="A200" s="123" t="s">
        <v>93</v>
      </c>
      <c r="B200" s="46"/>
      <c r="C200" s="46"/>
      <c r="D200" s="48">
        <v>3891.06</v>
      </c>
      <c r="E200" s="115"/>
    </row>
    <row r="201" spans="1:5" ht="15" customHeight="1" x14ac:dyDescent="0.25">
      <c r="A201" s="118" t="s">
        <v>94</v>
      </c>
      <c r="B201" s="119">
        <v>2654</v>
      </c>
      <c r="C201" s="119">
        <v>1000</v>
      </c>
      <c r="D201" s="120">
        <v>789.01</v>
      </c>
      <c r="E201" s="115">
        <f t="shared" ref="E201" si="1">+D201/C201*100</f>
        <v>78.900999999999996</v>
      </c>
    </row>
    <row r="202" spans="1:5" ht="15" customHeight="1" x14ac:dyDescent="0.25">
      <c r="A202" s="121" t="s">
        <v>95</v>
      </c>
      <c r="B202" s="122"/>
      <c r="C202" s="122"/>
      <c r="D202" s="120">
        <v>789.01</v>
      </c>
      <c r="E202" s="115"/>
    </row>
    <row r="203" spans="1:5" ht="15" customHeight="1" x14ac:dyDescent="0.25">
      <c r="A203" s="123" t="s">
        <v>97</v>
      </c>
      <c r="B203" s="46"/>
      <c r="C203" s="46"/>
      <c r="D203" s="49">
        <v>523.55999999999995</v>
      </c>
      <c r="E203" s="115"/>
    </row>
    <row r="204" spans="1:5" ht="15" customHeight="1" x14ac:dyDescent="0.25">
      <c r="A204" s="123" t="s">
        <v>98</v>
      </c>
      <c r="B204" s="46"/>
      <c r="C204" s="46"/>
      <c r="D204" s="49">
        <v>265.45</v>
      </c>
      <c r="E204" s="115"/>
    </row>
    <row r="205" spans="1:5" ht="15" customHeight="1" x14ac:dyDescent="0.25">
      <c r="A205" s="117" t="s">
        <v>193</v>
      </c>
      <c r="B205" s="107">
        <v>0</v>
      </c>
      <c r="C205" s="106">
        <v>71000</v>
      </c>
      <c r="D205" s="107">
        <v>0</v>
      </c>
      <c r="E205" s="108"/>
    </row>
    <row r="206" spans="1:5" ht="15" customHeight="1" x14ac:dyDescent="0.25">
      <c r="A206" s="118" t="s">
        <v>54</v>
      </c>
      <c r="B206" s="120">
        <v>0</v>
      </c>
      <c r="C206" s="119">
        <v>71000</v>
      </c>
      <c r="D206" s="120">
        <v>0</v>
      </c>
      <c r="E206" s="115"/>
    </row>
    <row r="207" spans="1:5" ht="15" customHeight="1" x14ac:dyDescent="0.25">
      <c r="A207" s="118" t="s">
        <v>87</v>
      </c>
      <c r="B207" s="120">
        <v>0</v>
      </c>
      <c r="C207" s="119">
        <v>71000</v>
      </c>
      <c r="D207" s="120">
        <v>0</v>
      </c>
      <c r="E207" s="115"/>
    </row>
    <row r="208" spans="1:5" ht="15" customHeight="1" x14ac:dyDescent="0.25">
      <c r="A208" s="105" t="s">
        <v>182</v>
      </c>
      <c r="B208" s="106">
        <v>2959447</v>
      </c>
      <c r="C208" s="106">
        <v>2651947</v>
      </c>
      <c r="D208" s="106">
        <v>2513269.7000000002</v>
      </c>
      <c r="E208" s="108">
        <f>+D208/C208*100</f>
        <v>94.77073636841159</v>
      </c>
    </row>
    <row r="209" spans="1:5" ht="15" customHeight="1" x14ac:dyDescent="0.25">
      <c r="A209" s="110" t="s">
        <v>183</v>
      </c>
      <c r="B209" s="111">
        <v>2959447</v>
      </c>
      <c r="C209" s="111">
        <v>2651947</v>
      </c>
      <c r="D209" s="111">
        <v>2513269.7000000002</v>
      </c>
      <c r="E209" s="113">
        <f>+D209/C209*100</f>
        <v>94.77073636841159</v>
      </c>
    </row>
    <row r="210" spans="1:5" ht="15" customHeight="1" x14ac:dyDescent="0.25">
      <c r="A210" s="45" t="s">
        <v>164</v>
      </c>
      <c r="B210" s="48">
        <v>147500</v>
      </c>
      <c r="C210" s="46"/>
      <c r="D210" s="46"/>
      <c r="E210" s="115"/>
    </row>
    <row r="211" spans="1:5" ht="15" customHeight="1" x14ac:dyDescent="0.25">
      <c r="A211" s="117" t="s">
        <v>184</v>
      </c>
      <c r="B211" s="106">
        <v>147500</v>
      </c>
      <c r="C211" s="107">
        <v>0</v>
      </c>
      <c r="D211" s="107">
        <v>0</v>
      </c>
      <c r="E211" s="108"/>
    </row>
    <row r="212" spans="1:5" ht="15" customHeight="1" x14ac:dyDescent="0.25">
      <c r="A212" s="118" t="s">
        <v>55</v>
      </c>
      <c r="B212" s="119">
        <v>147500</v>
      </c>
      <c r="C212" s="120">
        <v>0</v>
      </c>
      <c r="D212" s="120">
        <v>0</v>
      </c>
      <c r="E212" s="115"/>
    </row>
    <row r="213" spans="1:5" ht="15" customHeight="1" x14ac:dyDescent="0.25">
      <c r="A213" s="118" t="s">
        <v>138</v>
      </c>
      <c r="B213" s="119">
        <v>147500</v>
      </c>
      <c r="C213" s="120">
        <v>0</v>
      </c>
      <c r="D213" s="120">
        <v>0</v>
      </c>
      <c r="E213" s="115"/>
    </row>
    <row r="214" spans="1:5" ht="15" customHeight="1" x14ac:dyDescent="0.25">
      <c r="A214" s="45" t="s">
        <v>165</v>
      </c>
      <c r="B214" s="48">
        <v>2811947</v>
      </c>
      <c r="C214" s="48">
        <v>2651947</v>
      </c>
      <c r="D214" s="48">
        <v>2513269.7000000002</v>
      </c>
      <c r="E214" s="115">
        <f>+D214/C214*100</f>
        <v>94.77073636841159</v>
      </c>
    </row>
    <row r="215" spans="1:5" ht="15" customHeight="1" x14ac:dyDescent="0.25">
      <c r="A215" s="117" t="s">
        <v>184</v>
      </c>
      <c r="B215" s="106">
        <v>2811947</v>
      </c>
      <c r="C215" s="106">
        <v>2651947</v>
      </c>
      <c r="D215" s="106">
        <v>2513269.7000000002</v>
      </c>
      <c r="E215" s="108">
        <f>+D215/C215*100</f>
        <v>94.77073636841159</v>
      </c>
    </row>
    <row r="216" spans="1:5" ht="15" customHeight="1" x14ac:dyDescent="0.25">
      <c r="A216" s="118" t="s">
        <v>54</v>
      </c>
      <c r="B216" s="119">
        <v>2711947</v>
      </c>
      <c r="C216" s="119">
        <v>2631947</v>
      </c>
      <c r="D216" s="119">
        <v>2500870.4</v>
      </c>
      <c r="E216" s="115">
        <f>+D216/C216*100</f>
        <v>95.019785732767417</v>
      </c>
    </row>
    <row r="217" spans="1:5" ht="15" customHeight="1" x14ac:dyDescent="0.25">
      <c r="A217" s="118" t="s">
        <v>87</v>
      </c>
      <c r="B217" s="119">
        <v>1912356</v>
      </c>
      <c r="C217" s="119">
        <v>1972356</v>
      </c>
      <c r="D217" s="119">
        <v>1884281.23</v>
      </c>
      <c r="E217" s="115">
        <f>+D217/C217*100</f>
        <v>95.534539910644938</v>
      </c>
    </row>
    <row r="218" spans="1:5" ht="15" customHeight="1" x14ac:dyDescent="0.25">
      <c r="A218" s="121" t="s">
        <v>88</v>
      </c>
      <c r="B218" s="122"/>
      <c r="C218" s="122"/>
      <c r="D218" s="119">
        <v>1550000</v>
      </c>
      <c r="E218" s="115"/>
    </row>
    <row r="219" spans="1:5" ht="15" customHeight="1" x14ac:dyDescent="0.25">
      <c r="A219" s="123" t="s">
        <v>89</v>
      </c>
      <c r="B219" s="46"/>
      <c r="C219" s="46"/>
      <c r="D219" s="48">
        <v>1550000</v>
      </c>
      <c r="E219" s="115"/>
    </row>
    <row r="220" spans="1:5" ht="15" customHeight="1" x14ac:dyDescent="0.25">
      <c r="A220" s="121" t="s">
        <v>90</v>
      </c>
      <c r="B220" s="122"/>
      <c r="C220" s="122"/>
      <c r="D220" s="119">
        <v>93030.05</v>
      </c>
      <c r="E220" s="115"/>
    </row>
    <row r="221" spans="1:5" ht="15" customHeight="1" x14ac:dyDescent="0.25">
      <c r="A221" s="123" t="s">
        <v>91</v>
      </c>
      <c r="B221" s="46"/>
      <c r="C221" s="46"/>
      <c r="D221" s="48">
        <v>93030.05</v>
      </c>
      <c r="E221" s="115"/>
    </row>
    <row r="222" spans="1:5" ht="15" customHeight="1" x14ac:dyDescent="0.25">
      <c r="A222" s="121" t="s">
        <v>92</v>
      </c>
      <c r="B222" s="122"/>
      <c r="C222" s="122"/>
      <c r="D222" s="119">
        <v>241251.18</v>
      </c>
      <c r="E222" s="115"/>
    </row>
    <row r="223" spans="1:5" ht="15" customHeight="1" x14ac:dyDescent="0.25">
      <c r="A223" s="123" t="s">
        <v>93</v>
      </c>
      <c r="B223" s="46"/>
      <c r="C223" s="46"/>
      <c r="D223" s="48">
        <v>241251.18</v>
      </c>
      <c r="E223" s="115"/>
    </row>
    <row r="224" spans="1:5" ht="15" customHeight="1" x14ac:dyDescent="0.25">
      <c r="A224" s="118" t="s">
        <v>94</v>
      </c>
      <c r="B224" s="119">
        <v>792291</v>
      </c>
      <c r="C224" s="119">
        <v>652291</v>
      </c>
      <c r="D224" s="119">
        <v>613821.32999999996</v>
      </c>
      <c r="E224" s="115">
        <f>+D224/C224*100</f>
        <v>94.10237608674656</v>
      </c>
    </row>
    <row r="225" spans="1:5" ht="15" customHeight="1" x14ac:dyDescent="0.25">
      <c r="A225" s="121" t="s">
        <v>95</v>
      </c>
      <c r="B225" s="122"/>
      <c r="C225" s="122"/>
      <c r="D225" s="119">
        <v>39817</v>
      </c>
      <c r="E225" s="115"/>
    </row>
    <row r="226" spans="1:5" ht="15" customHeight="1" x14ac:dyDescent="0.25">
      <c r="A226" s="123" t="s">
        <v>96</v>
      </c>
      <c r="B226" s="46"/>
      <c r="C226" s="46"/>
      <c r="D226" s="48">
        <v>1484.54</v>
      </c>
      <c r="E226" s="115"/>
    </row>
    <row r="227" spans="1:5" ht="15" customHeight="1" x14ac:dyDescent="0.25">
      <c r="A227" s="123" t="s">
        <v>97</v>
      </c>
      <c r="B227" s="46"/>
      <c r="C227" s="46"/>
      <c r="D227" s="48">
        <v>33462.07</v>
      </c>
      <c r="E227" s="115"/>
    </row>
    <row r="228" spans="1:5" ht="15" customHeight="1" x14ac:dyDescent="0.25">
      <c r="A228" s="123" t="s">
        <v>98</v>
      </c>
      <c r="B228" s="46"/>
      <c r="C228" s="46"/>
      <c r="D228" s="48">
        <v>4870.3900000000003</v>
      </c>
      <c r="E228" s="115"/>
    </row>
    <row r="229" spans="1:5" ht="15" customHeight="1" x14ac:dyDescent="0.25">
      <c r="A229" s="121" t="s">
        <v>99</v>
      </c>
      <c r="B229" s="122"/>
      <c r="C229" s="122"/>
      <c r="D229" s="119">
        <v>348668.92</v>
      </c>
      <c r="E229" s="115"/>
    </row>
    <row r="230" spans="1:5" ht="15" customHeight="1" x14ac:dyDescent="0.25">
      <c r="A230" s="123" t="s">
        <v>100</v>
      </c>
      <c r="B230" s="46"/>
      <c r="C230" s="46"/>
      <c r="D230" s="48">
        <v>24993.45</v>
      </c>
      <c r="E230" s="115"/>
    </row>
    <row r="231" spans="1:5" ht="15" customHeight="1" x14ac:dyDescent="0.25">
      <c r="A231" s="123" t="s">
        <v>101</v>
      </c>
      <c r="B231" s="46"/>
      <c r="C231" s="46"/>
      <c r="D231" s="48">
        <v>257595.4</v>
      </c>
      <c r="E231" s="115"/>
    </row>
    <row r="232" spans="1:5" ht="15" customHeight="1" x14ac:dyDescent="0.25">
      <c r="A232" s="123" t="s">
        <v>102</v>
      </c>
      <c r="B232" s="46"/>
      <c r="C232" s="46"/>
      <c r="D232" s="48">
        <v>51216.26</v>
      </c>
      <c r="E232" s="115"/>
    </row>
    <row r="233" spans="1:5" ht="15" customHeight="1" x14ac:dyDescent="0.25">
      <c r="A233" s="123" t="s">
        <v>103</v>
      </c>
      <c r="B233" s="46"/>
      <c r="C233" s="46"/>
      <c r="D233" s="49">
        <v>798</v>
      </c>
      <c r="E233" s="115"/>
    </row>
    <row r="234" spans="1:5" ht="15" customHeight="1" x14ac:dyDescent="0.25">
      <c r="A234" s="123" t="s">
        <v>104</v>
      </c>
      <c r="B234" s="46"/>
      <c r="C234" s="46"/>
      <c r="D234" s="48">
        <v>11058.02</v>
      </c>
      <c r="E234" s="115"/>
    </row>
    <row r="235" spans="1:5" ht="15" customHeight="1" x14ac:dyDescent="0.25">
      <c r="A235" s="123" t="s">
        <v>105</v>
      </c>
      <c r="B235" s="46"/>
      <c r="C235" s="46"/>
      <c r="D235" s="48">
        <v>3007.79</v>
      </c>
      <c r="E235" s="115"/>
    </row>
    <row r="236" spans="1:5" ht="15" customHeight="1" x14ac:dyDescent="0.25">
      <c r="A236" s="121" t="s">
        <v>106</v>
      </c>
      <c r="B236" s="122"/>
      <c r="C236" s="122"/>
      <c r="D236" s="119">
        <v>185547.47</v>
      </c>
      <c r="E236" s="115"/>
    </row>
    <row r="237" spans="1:5" ht="15" customHeight="1" x14ac:dyDescent="0.25">
      <c r="A237" s="123" t="s">
        <v>107</v>
      </c>
      <c r="B237" s="46"/>
      <c r="C237" s="46"/>
      <c r="D237" s="48">
        <v>15245.04</v>
      </c>
      <c r="E237" s="115"/>
    </row>
    <row r="238" spans="1:5" ht="15" customHeight="1" x14ac:dyDescent="0.25">
      <c r="A238" s="123" t="s">
        <v>108</v>
      </c>
      <c r="B238" s="46"/>
      <c r="C238" s="46"/>
      <c r="D238" s="48">
        <v>27121.27</v>
      </c>
      <c r="E238" s="115"/>
    </row>
    <row r="239" spans="1:5" ht="15" customHeight="1" x14ac:dyDescent="0.25">
      <c r="A239" s="123" t="s">
        <v>109</v>
      </c>
      <c r="B239" s="46"/>
      <c r="C239" s="46"/>
      <c r="D239" s="48">
        <v>1649.49</v>
      </c>
      <c r="E239" s="115"/>
    </row>
    <row r="240" spans="1:5" ht="15" customHeight="1" x14ac:dyDescent="0.25">
      <c r="A240" s="123" t="s">
        <v>110</v>
      </c>
      <c r="B240" s="46"/>
      <c r="C240" s="46"/>
      <c r="D240" s="48">
        <v>17475.080000000002</v>
      </c>
      <c r="E240" s="115"/>
    </row>
    <row r="241" spans="1:5" ht="15" customHeight="1" x14ac:dyDescent="0.25">
      <c r="A241" s="123" t="s">
        <v>111</v>
      </c>
      <c r="B241" s="46"/>
      <c r="C241" s="46"/>
      <c r="D241" s="49">
        <v>212.75</v>
      </c>
      <c r="E241" s="115"/>
    </row>
    <row r="242" spans="1:5" ht="15" customHeight="1" x14ac:dyDescent="0.25">
      <c r="A242" s="123" t="s">
        <v>112</v>
      </c>
      <c r="B242" s="46"/>
      <c r="C242" s="46"/>
      <c r="D242" s="48">
        <v>60235.83</v>
      </c>
      <c r="E242" s="115"/>
    </row>
    <row r="243" spans="1:5" ht="15" customHeight="1" x14ac:dyDescent="0.25">
      <c r="A243" s="123" t="s">
        <v>113</v>
      </c>
      <c r="B243" s="46"/>
      <c r="C243" s="46"/>
      <c r="D243" s="48">
        <v>23817.119999999999</v>
      </c>
      <c r="E243" s="115"/>
    </row>
    <row r="244" spans="1:5" ht="15" customHeight="1" x14ac:dyDescent="0.25">
      <c r="A244" s="123" t="s">
        <v>114</v>
      </c>
      <c r="B244" s="46"/>
      <c r="C244" s="46"/>
      <c r="D244" s="48">
        <v>21104.97</v>
      </c>
      <c r="E244" s="115"/>
    </row>
    <row r="245" spans="1:5" ht="15" customHeight="1" x14ac:dyDescent="0.25">
      <c r="A245" s="123" t="s">
        <v>115</v>
      </c>
      <c r="B245" s="46"/>
      <c r="C245" s="46"/>
      <c r="D245" s="48">
        <v>18685.919999999998</v>
      </c>
      <c r="E245" s="115"/>
    </row>
    <row r="246" spans="1:5" ht="15" customHeight="1" x14ac:dyDescent="0.25">
      <c r="A246" s="121" t="s">
        <v>118</v>
      </c>
      <c r="B246" s="122"/>
      <c r="C246" s="122"/>
      <c r="D246" s="119">
        <v>39787.94</v>
      </c>
      <c r="E246" s="115"/>
    </row>
    <row r="247" spans="1:5" ht="15" customHeight="1" x14ac:dyDescent="0.25">
      <c r="A247" s="123" t="s">
        <v>119</v>
      </c>
      <c r="B247" s="46"/>
      <c r="C247" s="46"/>
      <c r="D247" s="48">
        <v>7820.7</v>
      </c>
      <c r="E247" s="115"/>
    </row>
    <row r="248" spans="1:5" ht="15" customHeight="1" x14ac:dyDescent="0.25">
      <c r="A248" s="123" t="s">
        <v>120</v>
      </c>
      <c r="B248" s="46"/>
      <c r="C248" s="46"/>
      <c r="D248" s="48">
        <v>6320.05</v>
      </c>
      <c r="E248" s="115"/>
    </row>
    <row r="249" spans="1:5" ht="15" customHeight="1" x14ac:dyDescent="0.25">
      <c r="A249" s="123" t="s">
        <v>121</v>
      </c>
      <c r="B249" s="46"/>
      <c r="C249" s="46"/>
      <c r="D249" s="48">
        <v>5101.92</v>
      </c>
      <c r="E249" s="115"/>
    </row>
    <row r="250" spans="1:5" ht="15" customHeight="1" x14ac:dyDescent="0.25">
      <c r="A250" s="123" t="s">
        <v>122</v>
      </c>
      <c r="B250" s="46"/>
      <c r="C250" s="46"/>
      <c r="D250" s="48">
        <v>2484.1799999999998</v>
      </c>
      <c r="E250" s="115"/>
    </row>
    <row r="251" spans="1:5" ht="15" customHeight="1" x14ac:dyDescent="0.25">
      <c r="A251" s="123" t="s">
        <v>123</v>
      </c>
      <c r="B251" s="46"/>
      <c r="C251" s="46"/>
      <c r="D251" s="48">
        <v>9821.08</v>
      </c>
      <c r="E251" s="115"/>
    </row>
    <row r="252" spans="1:5" ht="15" customHeight="1" x14ac:dyDescent="0.25">
      <c r="A252" s="123" t="s">
        <v>124</v>
      </c>
      <c r="B252" s="46"/>
      <c r="C252" s="46"/>
      <c r="D252" s="48">
        <v>8240.01</v>
      </c>
      <c r="E252" s="115"/>
    </row>
    <row r="253" spans="1:5" ht="15" customHeight="1" x14ac:dyDescent="0.25">
      <c r="A253" s="118" t="s">
        <v>125</v>
      </c>
      <c r="B253" s="119">
        <v>7300</v>
      </c>
      <c r="C253" s="119">
        <v>7300</v>
      </c>
      <c r="D253" s="119">
        <v>2767.84</v>
      </c>
      <c r="E253" s="115">
        <f>+D253/C253*100</f>
        <v>37.915616438356167</v>
      </c>
    </row>
    <row r="254" spans="1:5" ht="15" customHeight="1" x14ac:dyDescent="0.25">
      <c r="A254" s="121" t="s">
        <v>126</v>
      </c>
      <c r="B254" s="122"/>
      <c r="C254" s="122"/>
      <c r="D254" s="119">
        <v>2767.84</v>
      </c>
      <c r="E254" s="115"/>
    </row>
    <row r="255" spans="1:5" ht="15" customHeight="1" x14ac:dyDescent="0.25">
      <c r="A255" s="123" t="s">
        <v>127</v>
      </c>
      <c r="B255" s="46"/>
      <c r="C255" s="46"/>
      <c r="D255" s="48">
        <v>2765.88</v>
      </c>
      <c r="E255" s="115"/>
    </row>
    <row r="256" spans="1:5" ht="15" customHeight="1" x14ac:dyDescent="0.25">
      <c r="A256" s="123" t="s">
        <v>128</v>
      </c>
      <c r="B256" s="46"/>
      <c r="C256" s="46"/>
      <c r="D256" s="49">
        <v>1.96</v>
      </c>
      <c r="E256" s="115"/>
    </row>
    <row r="257" spans="1:5" ht="15" customHeight="1" x14ac:dyDescent="0.25">
      <c r="A257" s="118" t="s">
        <v>55</v>
      </c>
      <c r="B257" s="119">
        <v>100000</v>
      </c>
      <c r="C257" s="119">
        <v>20000</v>
      </c>
      <c r="D257" s="119">
        <v>12399.3</v>
      </c>
      <c r="E257" s="115">
        <f>+D257/C257*100</f>
        <v>61.996499999999997</v>
      </c>
    </row>
    <row r="258" spans="1:5" ht="15" customHeight="1" x14ac:dyDescent="0.25">
      <c r="A258" s="118" t="s">
        <v>129</v>
      </c>
      <c r="B258" s="119">
        <v>100000</v>
      </c>
      <c r="C258" s="119">
        <v>20000</v>
      </c>
      <c r="D258" s="119">
        <v>12399.3</v>
      </c>
      <c r="E258" s="115">
        <f>+D258/C258*100</f>
        <v>61.996499999999997</v>
      </c>
    </row>
    <row r="259" spans="1:5" ht="15" customHeight="1" x14ac:dyDescent="0.25">
      <c r="A259" s="121" t="s">
        <v>130</v>
      </c>
      <c r="B259" s="122"/>
      <c r="C259" s="122"/>
      <c r="D259" s="119">
        <v>12399.3</v>
      </c>
      <c r="E259" s="115"/>
    </row>
    <row r="260" spans="1:5" ht="15" customHeight="1" x14ac:dyDescent="0.25">
      <c r="A260" s="123" t="s">
        <v>131</v>
      </c>
      <c r="B260" s="46"/>
      <c r="C260" s="46"/>
      <c r="D260" s="48">
        <v>2771.64</v>
      </c>
      <c r="E260" s="115"/>
    </row>
    <row r="261" spans="1:5" ht="15" customHeight="1" x14ac:dyDescent="0.25">
      <c r="A261" s="123" t="s">
        <v>132</v>
      </c>
      <c r="B261" s="46"/>
      <c r="C261" s="46"/>
      <c r="D261" s="48">
        <v>2848.5</v>
      </c>
      <c r="E261" s="115"/>
    </row>
    <row r="262" spans="1:5" ht="15" customHeight="1" x14ac:dyDescent="0.25">
      <c r="A262" s="123" t="s">
        <v>133</v>
      </c>
      <c r="B262" s="46"/>
      <c r="C262" s="46"/>
      <c r="D262" s="48">
        <v>5117.6000000000004</v>
      </c>
      <c r="E262" s="115"/>
    </row>
    <row r="263" spans="1:5" ht="15" customHeight="1" x14ac:dyDescent="0.25">
      <c r="A263" s="123" t="s">
        <v>134</v>
      </c>
      <c r="B263" s="46"/>
      <c r="C263" s="46"/>
      <c r="D263" s="48">
        <v>1661.56</v>
      </c>
      <c r="E263" s="115"/>
    </row>
    <row r="264" spans="1:5" ht="15" customHeight="1" x14ac:dyDescent="0.25">
      <c r="A264" s="105" t="s">
        <v>185</v>
      </c>
      <c r="B264" s="106">
        <v>72998</v>
      </c>
      <c r="C264" s="106">
        <v>544359</v>
      </c>
      <c r="D264" s="106">
        <v>290535.48</v>
      </c>
      <c r="E264" s="108">
        <f>+D264/C264*100</f>
        <v>53.37203573377127</v>
      </c>
    </row>
    <row r="265" spans="1:5" ht="15" customHeight="1" x14ac:dyDescent="0.25">
      <c r="A265" s="110" t="s">
        <v>186</v>
      </c>
      <c r="B265" s="111">
        <v>72998</v>
      </c>
      <c r="C265" s="111">
        <v>544359</v>
      </c>
      <c r="D265" s="111">
        <v>290535.48</v>
      </c>
      <c r="E265" s="113">
        <f>+D265/C265*100</f>
        <v>53.37203573377127</v>
      </c>
    </row>
    <row r="266" spans="1:5" ht="15" customHeight="1" x14ac:dyDescent="0.25">
      <c r="A266" s="45" t="s">
        <v>165</v>
      </c>
      <c r="B266" s="48">
        <v>72998</v>
      </c>
      <c r="C266" s="48">
        <v>544359</v>
      </c>
      <c r="D266" s="48">
        <v>290535.48</v>
      </c>
      <c r="E266" s="115">
        <v>53.37</v>
      </c>
    </row>
    <row r="267" spans="1:5" ht="15" customHeight="1" x14ac:dyDescent="0.25">
      <c r="A267" s="117" t="s">
        <v>187</v>
      </c>
      <c r="B267" s="106">
        <v>72998</v>
      </c>
      <c r="C267" s="106">
        <v>544359</v>
      </c>
      <c r="D267" s="106">
        <v>290535.48</v>
      </c>
      <c r="E267" s="108">
        <v>53.37</v>
      </c>
    </row>
    <row r="268" spans="1:5" ht="15" customHeight="1" x14ac:dyDescent="0.25">
      <c r="A268" s="118" t="s">
        <v>54</v>
      </c>
      <c r="B268" s="119">
        <v>72998</v>
      </c>
      <c r="C268" s="119">
        <v>544359</v>
      </c>
      <c r="D268" s="119">
        <v>290535.48</v>
      </c>
      <c r="E268" s="115">
        <v>53.37</v>
      </c>
    </row>
    <row r="269" spans="1:5" ht="15" customHeight="1" x14ac:dyDescent="0.25">
      <c r="A269" s="118" t="s">
        <v>87</v>
      </c>
      <c r="B269" s="119">
        <v>57666</v>
      </c>
      <c r="C269" s="119">
        <v>429027</v>
      </c>
      <c r="D269" s="119">
        <v>285691.21000000002</v>
      </c>
      <c r="E269" s="115">
        <f>+D269/C269*100</f>
        <v>66.590496635409906</v>
      </c>
    </row>
    <row r="270" spans="1:5" ht="15" customHeight="1" x14ac:dyDescent="0.25">
      <c r="A270" s="121" t="s">
        <v>88</v>
      </c>
      <c r="B270" s="122"/>
      <c r="C270" s="122"/>
      <c r="D270" s="119">
        <v>256377.87</v>
      </c>
      <c r="E270" s="115"/>
    </row>
    <row r="271" spans="1:5" ht="15" customHeight="1" x14ac:dyDescent="0.25">
      <c r="A271" s="123" t="s">
        <v>89</v>
      </c>
      <c r="B271" s="46"/>
      <c r="C271" s="46"/>
      <c r="D271" s="48">
        <v>256377.87</v>
      </c>
      <c r="E271" s="115"/>
    </row>
    <row r="272" spans="1:5" ht="15" customHeight="1" x14ac:dyDescent="0.25">
      <c r="A272" s="121" t="s">
        <v>92</v>
      </c>
      <c r="B272" s="122"/>
      <c r="C272" s="122"/>
      <c r="D272" s="119">
        <v>29313.34</v>
      </c>
      <c r="E272" s="115"/>
    </row>
    <row r="273" spans="1:5" ht="15" customHeight="1" x14ac:dyDescent="0.25">
      <c r="A273" s="123" t="s">
        <v>93</v>
      </c>
      <c r="B273" s="46"/>
      <c r="C273" s="46"/>
      <c r="D273" s="48">
        <v>29313.34</v>
      </c>
      <c r="E273" s="115"/>
    </row>
    <row r="274" spans="1:5" ht="15" customHeight="1" x14ac:dyDescent="0.25">
      <c r="A274" s="118" t="s">
        <v>94</v>
      </c>
      <c r="B274" s="119">
        <v>15332</v>
      </c>
      <c r="C274" s="119">
        <v>115332</v>
      </c>
      <c r="D274" s="119">
        <v>4844.2700000000004</v>
      </c>
      <c r="E274" s="115">
        <f>+D274/C274*100</f>
        <v>4.2002826622273091</v>
      </c>
    </row>
    <row r="275" spans="1:5" ht="15" customHeight="1" x14ac:dyDescent="0.25">
      <c r="A275" s="121" t="s">
        <v>95</v>
      </c>
      <c r="B275" s="122"/>
      <c r="C275" s="122"/>
      <c r="D275" s="119">
        <v>4844.2700000000004</v>
      </c>
      <c r="E275" s="115"/>
    </row>
    <row r="276" spans="1:5" ht="15" customHeight="1" x14ac:dyDescent="0.25">
      <c r="A276" s="123" t="s">
        <v>97</v>
      </c>
      <c r="B276" s="46"/>
      <c r="C276" s="46"/>
      <c r="D276" s="48">
        <v>4844.2700000000004</v>
      </c>
      <c r="E276" s="115"/>
    </row>
    <row r="277" spans="1:5" ht="15" customHeight="1" x14ac:dyDescent="0.25">
      <c r="A277" s="105" t="s">
        <v>194</v>
      </c>
      <c r="B277" s="107">
        <v>0</v>
      </c>
      <c r="C277" s="106">
        <v>69498</v>
      </c>
      <c r="D277" s="107">
        <v>0</v>
      </c>
      <c r="E277" s="108"/>
    </row>
    <row r="278" spans="1:5" ht="29.45" customHeight="1" x14ac:dyDescent="0.25">
      <c r="A278" s="110" t="s">
        <v>195</v>
      </c>
      <c r="B278" s="112">
        <v>0</v>
      </c>
      <c r="C278" s="111">
        <v>69498</v>
      </c>
      <c r="D278" s="112">
        <v>0</v>
      </c>
      <c r="E278" s="113"/>
    </row>
    <row r="279" spans="1:5" ht="15" customHeight="1" x14ac:dyDescent="0.25">
      <c r="A279" s="45" t="s">
        <v>165</v>
      </c>
      <c r="B279" s="46"/>
      <c r="C279" s="48">
        <v>69498</v>
      </c>
      <c r="D279" s="46"/>
      <c r="E279" s="115"/>
    </row>
    <row r="280" spans="1:5" ht="15" customHeight="1" x14ac:dyDescent="0.25">
      <c r="A280" s="117" t="s">
        <v>196</v>
      </c>
      <c r="B280" s="107">
        <v>0</v>
      </c>
      <c r="C280" s="106">
        <v>69498</v>
      </c>
      <c r="D280" s="107">
        <v>0</v>
      </c>
      <c r="E280" s="108"/>
    </row>
    <row r="281" spans="1:5" ht="15" customHeight="1" x14ac:dyDescent="0.25">
      <c r="A281" s="118" t="s">
        <v>55</v>
      </c>
      <c r="B281" s="120">
        <v>0</v>
      </c>
      <c r="C281" s="119">
        <v>69498</v>
      </c>
      <c r="D281" s="120">
        <v>0</v>
      </c>
      <c r="E281" s="115"/>
    </row>
    <row r="282" spans="1:5" ht="15" customHeight="1" x14ac:dyDescent="0.25">
      <c r="A282" s="118" t="s">
        <v>129</v>
      </c>
      <c r="B282" s="120">
        <v>0</v>
      </c>
      <c r="C282" s="119">
        <v>69498</v>
      </c>
      <c r="D282" s="120">
        <v>0</v>
      </c>
      <c r="E282" s="115"/>
    </row>
    <row r="283" spans="1:5" ht="15" customHeight="1" x14ac:dyDescent="0.25">
      <c r="A283" s="105" t="s">
        <v>197</v>
      </c>
      <c r="B283" s="106">
        <v>39817</v>
      </c>
      <c r="C283" s="106">
        <v>39817</v>
      </c>
      <c r="D283" s="107">
        <v>0</v>
      </c>
      <c r="E283" s="108">
        <f>+D283/C283*100</f>
        <v>0</v>
      </c>
    </row>
    <row r="284" spans="1:5" ht="15" customHeight="1" x14ac:dyDescent="0.25">
      <c r="A284" s="110" t="s">
        <v>198</v>
      </c>
      <c r="B284" s="111">
        <v>39817</v>
      </c>
      <c r="C284" s="111">
        <v>39817</v>
      </c>
      <c r="D284" s="112">
        <v>0</v>
      </c>
      <c r="E284" s="113">
        <v>0</v>
      </c>
    </row>
    <row r="285" spans="1:5" ht="15" customHeight="1" x14ac:dyDescent="0.25">
      <c r="A285" s="45" t="s">
        <v>166</v>
      </c>
      <c r="B285" s="48">
        <v>39817</v>
      </c>
      <c r="C285" s="48">
        <v>39817</v>
      </c>
      <c r="D285" s="46"/>
      <c r="E285" s="115">
        <v>0</v>
      </c>
    </row>
    <row r="286" spans="1:5" ht="15" customHeight="1" x14ac:dyDescent="0.25">
      <c r="A286" s="117" t="s">
        <v>199</v>
      </c>
      <c r="B286" s="106">
        <v>39817</v>
      </c>
      <c r="C286" s="106">
        <v>39817</v>
      </c>
      <c r="D286" s="107">
        <v>0</v>
      </c>
      <c r="E286" s="108">
        <v>0</v>
      </c>
    </row>
    <row r="287" spans="1:5" ht="15" customHeight="1" x14ac:dyDescent="0.25">
      <c r="A287" s="118" t="s">
        <v>54</v>
      </c>
      <c r="B287" s="119">
        <v>39817</v>
      </c>
      <c r="C287" s="119">
        <v>39817</v>
      </c>
      <c r="D287" s="120">
        <v>0</v>
      </c>
      <c r="E287" s="115">
        <v>0</v>
      </c>
    </row>
    <row r="288" spans="1:5" ht="15" customHeight="1" x14ac:dyDescent="0.25">
      <c r="A288" s="118" t="s">
        <v>87</v>
      </c>
      <c r="B288" s="119">
        <v>39153</v>
      </c>
      <c r="C288" s="119">
        <v>39153</v>
      </c>
      <c r="D288" s="120">
        <v>0</v>
      </c>
      <c r="E288" s="115">
        <v>0</v>
      </c>
    </row>
    <row r="289" spans="1:5" ht="15" customHeight="1" x14ac:dyDescent="0.25">
      <c r="A289" s="118" t="s">
        <v>94</v>
      </c>
      <c r="B289" s="120">
        <v>664</v>
      </c>
      <c r="C289" s="120">
        <v>664</v>
      </c>
      <c r="D289" s="120">
        <v>0</v>
      </c>
      <c r="E289" s="115">
        <v>0</v>
      </c>
    </row>
    <row r="290" spans="1:5" ht="15" customHeight="1" x14ac:dyDescent="0.25">
      <c r="A290" s="105" t="s">
        <v>188</v>
      </c>
      <c r="B290" s="106">
        <v>71000</v>
      </c>
      <c r="C290" s="106">
        <v>385504</v>
      </c>
      <c r="D290" s="106">
        <v>320557.45</v>
      </c>
      <c r="E290" s="108">
        <f t="shared" ref="E290:E296" si="2">+D290/C290*100</f>
        <v>83.152820723001568</v>
      </c>
    </row>
    <row r="291" spans="1:5" ht="15" customHeight="1" x14ac:dyDescent="0.25">
      <c r="A291" s="110" t="s">
        <v>189</v>
      </c>
      <c r="B291" s="111">
        <v>71000</v>
      </c>
      <c r="C291" s="111">
        <v>385504</v>
      </c>
      <c r="D291" s="111">
        <v>320557.45</v>
      </c>
      <c r="E291" s="129">
        <f t="shared" si="2"/>
        <v>83.152820723001568</v>
      </c>
    </row>
    <row r="292" spans="1:5" ht="15" customHeight="1" x14ac:dyDescent="0.25">
      <c r="A292" s="45" t="s">
        <v>166</v>
      </c>
      <c r="B292" s="48">
        <v>71000</v>
      </c>
      <c r="C292" s="48">
        <v>385504</v>
      </c>
      <c r="D292" s="131">
        <v>320557.45</v>
      </c>
      <c r="E292" s="132">
        <f t="shared" si="2"/>
        <v>83.152820723001568</v>
      </c>
    </row>
    <row r="293" spans="1:5" ht="15" customHeight="1" x14ac:dyDescent="0.25">
      <c r="A293" s="117" t="s">
        <v>190</v>
      </c>
      <c r="B293" s="106">
        <v>71000</v>
      </c>
      <c r="C293" s="106">
        <v>385504</v>
      </c>
      <c r="D293" s="106">
        <v>320557.45</v>
      </c>
      <c r="E293" s="133">
        <f t="shared" si="2"/>
        <v>83.152820723001568</v>
      </c>
    </row>
    <row r="294" spans="1:5" ht="15" customHeight="1" x14ac:dyDescent="0.25">
      <c r="A294" s="118" t="s">
        <v>54</v>
      </c>
      <c r="B294" s="119">
        <v>71000</v>
      </c>
      <c r="C294" s="119">
        <v>385504</v>
      </c>
      <c r="D294" s="119">
        <v>320557.45</v>
      </c>
      <c r="E294" s="135">
        <f t="shared" si="2"/>
        <v>83.152820723001568</v>
      </c>
    </row>
    <row r="295" spans="1:5" ht="15" customHeight="1" x14ac:dyDescent="0.25">
      <c r="A295" s="118" t="s">
        <v>87</v>
      </c>
      <c r="B295" s="119">
        <v>71000</v>
      </c>
      <c r="C295" s="119">
        <v>135504</v>
      </c>
      <c r="D295" s="120">
        <v>0</v>
      </c>
      <c r="E295" s="135">
        <f t="shared" si="2"/>
        <v>0</v>
      </c>
    </row>
    <row r="296" spans="1:5" ht="15" customHeight="1" x14ac:dyDescent="0.25">
      <c r="A296" s="118" t="s">
        <v>94</v>
      </c>
      <c r="B296" s="120">
        <v>0</v>
      </c>
      <c r="C296" s="119">
        <v>250000</v>
      </c>
      <c r="D296" s="119">
        <v>320557.45</v>
      </c>
      <c r="E296" s="135">
        <f t="shared" si="2"/>
        <v>128.22298000000001</v>
      </c>
    </row>
    <row r="297" spans="1:5" ht="30" customHeight="1" x14ac:dyDescent="0.25">
      <c r="A297" s="121" t="s">
        <v>116</v>
      </c>
      <c r="B297" s="122"/>
      <c r="C297" s="122"/>
      <c r="D297" s="119">
        <v>320557.45</v>
      </c>
      <c r="E297" s="135"/>
    </row>
    <row r="298" spans="1:5" ht="15" customHeight="1" x14ac:dyDescent="0.25">
      <c r="A298" s="123" t="s">
        <v>117</v>
      </c>
      <c r="B298" s="46"/>
      <c r="C298" s="46"/>
      <c r="D298" s="48">
        <v>320557.45</v>
      </c>
      <c r="E298" s="135"/>
    </row>
  </sheetData>
  <mergeCells count="1">
    <mergeCell ref="A1:E1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90C62-0EA8-4217-B088-20E920A77A0C}">
  <dimension ref="A1:O118"/>
  <sheetViews>
    <sheetView workbookViewId="0">
      <selection activeCell="H14" sqref="H14"/>
    </sheetView>
  </sheetViews>
  <sheetFormatPr defaultRowHeight="15" x14ac:dyDescent="0.25"/>
  <cols>
    <col min="1" max="1" width="8.42578125" customWidth="1"/>
    <col min="3" max="3" width="11.85546875" customWidth="1"/>
    <col min="5" max="5" width="61.28515625" customWidth="1"/>
    <col min="7" max="7" width="10" customWidth="1"/>
    <col min="14" max="14" width="10.42578125" customWidth="1"/>
  </cols>
  <sheetData>
    <row r="1" spans="1:15" x14ac:dyDescent="0.25">
      <c r="A1" t="s">
        <v>200</v>
      </c>
    </row>
    <row r="2" spans="1:15" x14ac:dyDescent="0.25">
      <c r="A2" t="s">
        <v>201</v>
      </c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</row>
    <row r="3" spans="1:15" x14ac:dyDescent="0.25">
      <c r="A3">
        <v>51461</v>
      </c>
      <c r="B3" s="137">
        <v>45658</v>
      </c>
      <c r="C3" s="137">
        <v>45657</v>
      </c>
      <c r="D3" t="s">
        <v>216</v>
      </c>
      <c r="E3" t="s">
        <v>217</v>
      </c>
      <c r="F3" t="s">
        <v>218</v>
      </c>
      <c r="G3">
        <v>61010000</v>
      </c>
      <c r="H3">
        <v>61010000</v>
      </c>
      <c r="I3" s="138">
        <v>49000</v>
      </c>
      <c r="J3" t="s">
        <v>219</v>
      </c>
      <c r="K3" t="s">
        <v>220</v>
      </c>
      <c r="L3" t="s">
        <v>221</v>
      </c>
      <c r="M3" t="s">
        <v>222</v>
      </c>
      <c r="N3" t="s">
        <v>223</v>
      </c>
      <c r="O3" t="s">
        <v>224</v>
      </c>
    </row>
    <row r="4" spans="1:15" x14ac:dyDescent="0.25">
      <c r="A4">
        <v>51462</v>
      </c>
      <c r="B4" s="137">
        <v>45658</v>
      </c>
      <c r="C4" s="137">
        <v>45657</v>
      </c>
      <c r="D4" t="s">
        <v>216</v>
      </c>
      <c r="E4" t="s">
        <v>225</v>
      </c>
      <c r="F4" t="s">
        <v>218</v>
      </c>
      <c r="G4">
        <v>61010001</v>
      </c>
      <c r="H4">
        <v>61010001</v>
      </c>
      <c r="I4" s="138">
        <v>7969.85</v>
      </c>
      <c r="J4" t="s">
        <v>219</v>
      </c>
      <c r="K4" t="s">
        <v>220</v>
      </c>
      <c r="L4" t="s">
        <v>221</v>
      </c>
      <c r="M4" t="s">
        <v>222</v>
      </c>
      <c r="N4" t="s">
        <v>223</v>
      </c>
      <c r="O4" t="s">
        <v>224</v>
      </c>
    </row>
    <row r="5" spans="1:15" x14ac:dyDescent="0.25">
      <c r="A5">
        <v>51463</v>
      </c>
      <c r="B5" s="137">
        <v>45658</v>
      </c>
      <c r="C5" s="137">
        <v>45657</v>
      </c>
      <c r="D5" t="s">
        <v>216</v>
      </c>
      <c r="E5" t="s">
        <v>226</v>
      </c>
      <c r="F5" t="s">
        <v>218</v>
      </c>
      <c r="G5">
        <v>61010001</v>
      </c>
      <c r="H5">
        <v>61010001</v>
      </c>
      <c r="I5" s="138">
        <v>41875</v>
      </c>
      <c r="J5" t="s">
        <v>219</v>
      </c>
      <c r="K5" t="s">
        <v>220</v>
      </c>
      <c r="L5" t="s">
        <v>221</v>
      </c>
      <c r="M5" t="s">
        <v>222</v>
      </c>
      <c r="N5" t="s">
        <v>223</v>
      </c>
      <c r="O5" t="s">
        <v>224</v>
      </c>
    </row>
    <row r="6" spans="1:15" x14ac:dyDescent="0.25">
      <c r="A6">
        <v>51464</v>
      </c>
      <c r="B6" s="137">
        <v>45658</v>
      </c>
      <c r="C6" s="137">
        <v>45657</v>
      </c>
      <c r="D6" t="s">
        <v>216</v>
      </c>
      <c r="E6" t="s">
        <v>227</v>
      </c>
      <c r="F6" t="s">
        <v>218</v>
      </c>
      <c r="G6">
        <v>61010001</v>
      </c>
      <c r="H6">
        <v>61010001</v>
      </c>
      <c r="I6" s="138">
        <v>45531.21</v>
      </c>
      <c r="J6" t="s">
        <v>219</v>
      </c>
      <c r="K6" t="s">
        <v>220</v>
      </c>
      <c r="L6" t="s">
        <v>221</v>
      </c>
      <c r="M6" t="s">
        <v>222</v>
      </c>
      <c r="N6" t="s">
        <v>223</v>
      </c>
      <c r="O6" t="s">
        <v>224</v>
      </c>
    </row>
    <row r="7" spans="1:15" x14ac:dyDescent="0.25">
      <c r="A7">
        <v>51465</v>
      </c>
      <c r="B7" s="137">
        <v>45658</v>
      </c>
      <c r="C7" s="137">
        <v>45657</v>
      </c>
      <c r="D7" t="s">
        <v>216</v>
      </c>
      <c r="E7" t="s">
        <v>228</v>
      </c>
      <c r="F7" t="s">
        <v>218</v>
      </c>
      <c r="G7">
        <v>61010003</v>
      </c>
      <c r="H7">
        <v>61010003</v>
      </c>
      <c r="I7">
        <v>1</v>
      </c>
      <c r="J7" t="s">
        <v>219</v>
      </c>
      <c r="K7" t="s">
        <v>220</v>
      </c>
      <c r="L7" t="s">
        <v>221</v>
      </c>
      <c r="M7" t="s">
        <v>222</v>
      </c>
      <c r="N7" t="s">
        <v>223</v>
      </c>
      <c r="O7" t="s">
        <v>224</v>
      </c>
    </row>
    <row r="8" spans="1:15" x14ac:dyDescent="0.25">
      <c r="A8">
        <v>51466</v>
      </c>
      <c r="B8" s="137">
        <v>45658</v>
      </c>
      <c r="C8" s="137">
        <v>45657</v>
      </c>
      <c r="D8" t="s">
        <v>216</v>
      </c>
      <c r="E8" t="s">
        <v>229</v>
      </c>
      <c r="F8" t="s">
        <v>218</v>
      </c>
      <c r="G8">
        <v>61010004</v>
      </c>
      <c r="H8">
        <v>61010004</v>
      </c>
      <c r="I8">
        <v>1</v>
      </c>
      <c r="J8" t="s">
        <v>219</v>
      </c>
      <c r="K8" t="s">
        <v>220</v>
      </c>
      <c r="L8" t="s">
        <v>221</v>
      </c>
      <c r="M8" t="s">
        <v>222</v>
      </c>
      <c r="N8" t="s">
        <v>223</v>
      </c>
      <c r="O8" t="s">
        <v>224</v>
      </c>
    </row>
    <row r="9" spans="1:15" x14ac:dyDescent="0.25">
      <c r="A9">
        <v>51467</v>
      </c>
      <c r="B9" s="137">
        <v>45658</v>
      </c>
      <c r="C9" s="137">
        <v>43886</v>
      </c>
      <c r="D9" t="s">
        <v>216</v>
      </c>
      <c r="E9" t="s">
        <v>230</v>
      </c>
      <c r="F9" t="s">
        <v>231</v>
      </c>
      <c r="G9" t="s">
        <v>232</v>
      </c>
      <c r="H9" t="s">
        <v>232</v>
      </c>
      <c r="I9">
        <v>655.02</v>
      </c>
      <c r="J9" t="s">
        <v>219</v>
      </c>
      <c r="K9">
        <v>1000136</v>
      </c>
      <c r="L9" t="s">
        <v>233</v>
      </c>
      <c r="M9" t="s">
        <v>222</v>
      </c>
      <c r="N9" t="s">
        <v>223</v>
      </c>
      <c r="O9" t="s">
        <v>224</v>
      </c>
    </row>
    <row r="10" spans="1:15" x14ac:dyDescent="0.25">
      <c r="A10">
        <v>51468</v>
      </c>
      <c r="B10" s="137">
        <v>45658</v>
      </c>
      <c r="C10" s="137">
        <v>43886</v>
      </c>
      <c r="D10" t="s">
        <v>216</v>
      </c>
      <c r="E10" t="s">
        <v>234</v>
      </c>
      <c r="F10" t="s">
        <v>231</v>
      </c>
      <c r="G10" t="s">
        <v>232</v>
      </c>
      <c r="H10" t="s">
        <v>232</v>
      </c>
      <c r="I10">
        <v>996.83</v>
      </c>
      <c r="J10" t="s">
        <v>219</v>
      </c>
      <c r="K10">
        <v>1000136</v>
      </c>
      <c r="L10" t="s">
        <v>233</v>
      </c>
      <c r="M10" t="s">
        <v>222</v>
      </c>
      <c r="N10" t="s">
        <v>223</v>
      </c>
      <c r="O10" t="s">
        <v>224</v>
      </c>
    </row>
    <row r="11" spans="1:15" x14ac:dyDescent="0.25">
      <c r="A11">
        <v>51469</v>
      </c>
      <c r="B11" s="137">
        <v>45658</v>
      </c>
      <c r="C11" s="137">
        <v>43886</v>
      </c>
      <c r="D11" t="s">
        <v>216</v>
      </c>
      <c r="E11" t="s">
        <v>234</v>
      </c>
      <c r="F11" t="s">
        <v>231</v>
      </c>
      <c r="G11" t="s">
        <v>232</v>
      </c>
      <c r="H11" t="s">
        <v>232</v>
      </c>
      <c r="I11">
        <v>331.28</v>
      </c>
      <c r="J11" t="s">
        <v>219</v>
      </c>
      <c r="K11">
        <v>1000136</v>
      </c>
      <c r="L11" t="s">
        <v>233</v>
      </c>
      <c r="M11" t="s">
        <v>222</v>
      </c>
      <c r="N11" t="s">
        <v>223</v>
      </c>
      <c r="O11" t="s">
        <v>224</v>
      </c>
    </row>
    <row r="12" spans="1:15" x14ac:dyDescent="0.25">
      <c r="A12">
        <v>51470</v>
      </c>
      <c r="B12" s="137">
        <v>45658</v>
      </c>
      <c r="C12" s="137">
        <v>43930</v>
      </c>
      <c r="D12" t="s">
        <v>216</v>
      </c>
      <c r="E12" t="s">
        <v>234</v>
      </c>
      <c r="F12" t="s">
        <v>231</v>
      </c>
      <c r="G12" t="s">
        <v>232</v>
      </c>
      <c r="H12" t="s">
        <v>232</v>
      </c>
      <c r="I12" s="138">
        <v>2183.42</v>
      </c>
      <c r="J12" t="s">
        <v>219</v>
      </c>
      <c r="K12">
        <v>1000136</v>
      </c>
      <c r="L12" t="s">
        <v>233</v>
      </c>
      <c r="M12" t="s">
        <v>222</v>
      </c>
      <c r="N12" t="s">
        <v>223</v>
      </c>
      <c r="O12" t="s">
        <v>224</v>
      </c>
    </row>
    <row r="13" spans="1:15" x14ac:dyDescent="0.25">
      <c r="A13">
        <v>51471</v>
      </c>
      <c r="B13" s="137">
        <v>45658</v>
      </c>
      <c r="C13" s="137">
        <v>44628</v>
      </c>
      <c r="D13" t="s">
        <v>216</v>
      </c>
      <c r="E13" t="s">
        <v>234</v>
      </c>
      <c r="F13" t="s">
        <v>231</v>
      </c>
      <c r="G13">
        <v>61010000</v>
      </c>
      <c r="H13">
        <v>61010000</v>
      </c>
      <c r="I13">
        <v>285.73</v>
      </c>
      <c r="J13" t="s">
        <v>219</v>
      </c>
      <c r="K13" t="s">
        <v>220</v>
      </c>
      <c r="L13" t="s">
        <v>221</v>
      </c>
      <c r="M13" t="s">
        <v>222</v>
      </c>
      <c r="N13" t="s">
        <v>223</v>
      </c>
      <c r="O13" t="s">
        <v>224</v>
      </c>
    </row>
    <row r="14" spans="1:15" x14ac:dyDescent="0.25">
      <c r="A14">
        <v>51472</v>
      </c>
      <c r="B14" s="137">
        <v>45658</v>
      </c>
      <c r="C14" s="137">
        <v>44651</v>
      </c>
      <c r="D14" t="s">
        <v>216</v>
      </c>
      <c r="E14" t="s">
        <v>234</v>
      </c>
      <c r="F14" t="s">
        <v>231</v>
      </c>
      <c r="G14">
        <v>61010000</v>
      </c>
      <c r="H14">
        <v>61010000</v>
      </c>
      <c r="I14">
        <v>658.27</v>
      </c>
      <c r="J14" t="s">
        <v>219</v>
      </c>
      <c r="K14" t="s">
        <v>220</v>
      </c>
      <c r="L14" t="s">
        <v>221</v>
      </c>
      <c r="M14" t="s">
        <v>222</v>
      </c>
      <c r="N14" t="s">
        <v>223</v>
      </c>
      <c r="O14" t="s">
        <v>224</v>
      </c>
    </row>
    <row r="15" spans="1:15" x14ac:dyDescent="0.25">
      <c r="A15">
        <v>51473</v>
      </c>
      <c r="B15" s="137">
        <v>45658</v>
      </c>
      <c r="C15" s="137">
        <v>44721</v>
      </c>
      <c r="D15" t="s">
        <v>216</v>
      </c>
      <c r="E15" t="s">
        <v>234</v>
      </c>
      <c r="F15" t="s">
        <v>231</v>
      </c>
      <c r="G15">
        <v>61010000</v>
      </c>
      <c r="H15">
        <v>61010000</v>
      </c>
      <c r="I15" s="138">
        <v>5308.91</v>
      </c>
      <c r="J15" t="s">
        <v>219</v>
      </c>
      <c r="K15" t="s">
        <v>220</v>
      </c>
      <c r="L15" t="s">
        <v>221</v>
      </c>
      <c r="M15" t="s">
        <v>222</v>
      </c>
      <c r="N15" t="s">
        <v>223</v>
      </c>
      <c r="O15" t="s">
        <v>224</v>
      </c>
    </row>
    <row r="16" spans="1:15" x14ac:dyDescent="0.25">
      <c r="A16">
        <v>51474</v>
      </c>
      <c r="B16" s="137">
        <v>45658</v>
      </c>
      <c r="C16" s="137">
        <v>44742</v>
      </c>
      <c r="D16" t="s">
        <v>216</v>
      </c>
      <c r="E16" t="s">
        <v>234</v>
      </c>
      <c r="F16" t="s">
        <v>231</v>
      </c>
      <c r="G16">
        <v>61010000</v>
      </c>
      <c r="H16">
        <v>61010000</v>
      </c>
      <c r="I16" s="138">
        <v>1866.08</v>
      </c>
      <c r="J16" t="s">
        <v>219</v>
      </c>
      <c r="K16" t="s">
        <v>220</v>
      </c>
      <c r="L16" t="s">
        <v>221</v>
      </c>
      <c r="M16" t="s">
        <v>222</v>
      </c>
      <c r="N16" t="s">
        <v>223</v>
      </c>
      <c r="O16" t="s">
        <v>224</v>
      </c>
    </row>
    <row r="17" spans="1:15" x14ac:dyDescent="0.25">
      <c r="A17">
        <v>51475</v>
      </c>
      <c r="B17" s="137">
        <v>45658</v>
      </c>
      <c r="C17" s="137">
        <v>44251</v>
      </c>
      <c r="D17" t="s">
        <v>216</v>
      </c>
      <c r="E17" t="s">
        <v>234</v>
      </c>
      <c r="F17" t="s">
        <v>231</v>
      </c>
      <c r="G17">
        <v>61010000</v>
      </c>
      <c r="H17">
        <v>61010000</v>
      </c>
      <c r="I17">
        <v>469.84</v>
      </c>
      <c r="J17" t="s">
        <v>219</v>
      </c>
      <c r="K17" t="s">
        <v>220</v>
      </c>
      <c r="L17" t="s">
        <v>221</v>
      </c>
      <c r="M17" t="s">
        <v>222</v>
      </c>
      <c r="N17" t="s">
        <v>223</v>
      </c>
      <c r="O17" t="s">
        <v>224</v>
      </c>
    </row>
    <row r="18" spans="1:15" x14ac:dyDescent="0.25">
      <c r="A18">
        <v>51476</v>
      </c>
      <c r="B18" s="137">
        <v>45658</v>
      </c>
      <c r="C18" s="137">
        <v>44270</v>
      </c>
      <c r="D18" t="s">
        <v>216</v>
      </c>
      <c r="E18" t="s">
        <v>234</v>
      </c>
      <c r="F18" t="s">
        <v>231</v>
      </c>
      <c r="G18">
        <v>61010000</v>
      </c>
      <c r="H18">
        <v>61010000</v>
      </c>
      <c r="I18">
        <v>273.3</v>
      </c>
      <c r="J18" t="s">
        <v>219</v>
      </c>
      <c r="K18" t="s">
        <v>220</v>
      </c>
      <c r="L18" t="s">
        <v>221</v>
      </c>
      <c r="M18" t="s">
        <v>222</v>
      </c>
      <c r="N18" t="s">
        <v>223</v>
      </c>
      <c r="O18" t="s">
        <v>224</v>
      </c>
    </row>
    <row r="19" spans="1:15" x14ac:dyDescent="0.25">
      <c r="A19">
        <v>51477</v>
      </c>
      <c r="B19" s="137">
        <v>45658</v>
      </c>
      <c r="C19" s="137">
        <v>44274</v>
      </c>
      <c r="D19" t="s">
        <v>216</v>
      </c>
      <c r="E19" t="s">
        <v>234</v>
      </c>
      <c r="F19" t="s">
        <v>231</v>
      </c>
      <c r="G19">
        <v>61010000</v>
      </c>
      <c r="H19">
        <v>61010000</v>
      </c>
      <c r="I19">
        <v>822.68</v>
      </c>
      <c r="J19" t="s">
        <v>219</v>
      </c>
      <c r="K19" t="s">
        <v>220</v>
      </c>
      <c r="L19" t="s">
        <v>221</v>
      </c>
      <c r="M19" t="s">
        <v>222</v>
      </c>
      <c r="N19" t="s">
        <v>223</v>
      </c>
      <c r="O19" t="s">
        <v>224</v>
      </c>
    </row>
    <row r="20" spans="1:15" x14ac:dyDescent="0.25">
      <c r="A20">
        <v>51478</v>
      </c>
      <c r="B20" s="137">
        <v>45658</v>
      </c>
      <c r="C20" s="137">
        <v>44300</v>
      </c>
      <c r="D20" t="s">
        <v>216</v>
      </c>
      <c r="E20" t="s">
        <v>234</v>
      </c>
      <c r="F20" t="s">
        <v>231</v>
      </c>
      <c r="G20">
        <v>61010000</v>
      </c>
      <c r="H20">
        <v>61010000</v>
      </c>
      <c r="I20" s="138">
        <v>2389.0100000000002</v>
      </c>
      <c r="J20" t="s">
        <v>219</v>
      </c>
      <c r="K20" t="s">
        <v>220</v>
      </c>
      <c r="L20" t="s">
        <v>221</v>
      </c>
      <c r="M20" t="s">
        <v>222</v>
      </c>
      <c r="N20" t="s">
        <v>223</v>
      </c>
      <c r="O20" t="s">
        <v>224</v>
      </c>
    </row>
    <row r="21" spans="1:15" x14ac:dyDescent="0.25">
      <c r="A21">
        <v>51479</v>
      </c>
      <c r="B21" s="137">
        <v>45658</v>
      </c>
      <c r="C21" s="137">
        <v>45001</v>
      </c>
      <c r="D21" t="s">
        <v>216</v>
      </c>
      <c r="E21" t="s">
        <v>234</v>
      </c>
      <c r="F21" t="s">
        <v>231</v>
      </c>
      <c r="G21">
        <v>61010000</v>
      </c>
      <c r="H21">
        <v>61010000</v>
      </c>
      <c r="I21" s="138">
        <v>2638.98</v>
      </c>
      <c r="J21" t="s">
        <v>219</v>
      </c>
      <c r="K21" t="s">
        <v>220</v>
      </c>
      <c r="L21" t="s">
        <v>221</v>
      </c>
      <c r="M21" t="s">
        <v>222</v>
      </c>
      <c r="N21" t="s">
        <v>223</v>
      </c>
      <c r="O21" t="s">
        <v>224</v>
      </c>
    </row>
    <row r="22" spans="1:15" x14ac:dyDescent="0.25">
      <c r="A22">
        <v>51480</v>
      </c>
      <c r="B22" s="137">
        <v>45658</v>
      </c>
      <c r="C22" s="137">
        <v>45358</v>
      </c>
      <c r="D22" t="s">
        <v>216</v>
      </c>
      <c r="E22" t="s">
        <v>234</v>
      </c>
      <c r="F22" t="s">
        <v>231</v>
      </c>
      <c r="G22">
        <v>61010000</v>
      </c>
      <c r="H22">
        <v>61010000</v>
      </c>
      <c r="I22">
        <v>794.52</v>
      </c>
      <c r="J22" t="s">
        <v>219</v>
      </c>
      <c r="K22" t="s">
        <v>220</v>
      </c>
      <c r="L22" t="s">
        <v>221</v>
      </c>
      <c r="M22" t="s">
        <v>222</v>
      </c>
      <c r="N22" t="s">
        <v>223</v>
      </c>
      <c r="O22" t="s">
        <v>224</v>
      </c>
    </row>
    <row r="23" spans="1:15" x14ac:dyDescent="0.25">
      <c r="A23">
        <v>51481</v>
      </c>
      <c r="B23" s="137">
        <v>45658</v>
      </c>
      <c r="C23" s="137">
        <v>45358</v>
      </c>
      <c r="D23" t="s">
        <v>216</v>
      </c>
      <c r="E23" t="s">
        <v>234</v>
      </c>
      <c r="F23" t="s">
        <v>231</v>
      </c>
      <c r="G23">
        <v>61010000</v>
      </c>
      <c r="H23">
        <v>61010000</v>
      </c>
      <c r="I23" s="138">
        <v>2122</v>
      </c>
      <c r="J23" t="s">
        <v>219</v>
      </c>
      <c r="K23" t="s">
        <v>220</v>
      </c>
      <c r="L23" t="s">
        <v>221</v>
      </c>
      <c r="M23" t="s">
        <v>222</v>
      </c>
      <c r="N23" t="s">
        <v>223</v>
      </c>
      <c r="O23" t="s">
        <v>224</v>
      </c>
    </row>
    <row r="24" spans="1:15" x14ac:dyDescent="0.25">
      <c r="A24">
        <v>51482</v>
      </c>
      <c r="B24" s="137">
        <v>45658</v>
      </c>
      <c r="C24" s="137">
        <v>45610</v>
      </c>
      <c r="D24" t="s">
        <v>216</v>
      </c>
      <c r="E24" t="s">
        <v>235</v>
      </c>
      <c r="F24" t="s">
        <v>231</v>
      </c>
      <c r="G24">
        <v>61010000</v>
      </c>
      <c r="H24">
        <v>61010000</v>
      </c>
      <c r="I24" s="138">
        <v>2000</v>
      </c>
      <c r="J24" t="s">
        <v>219</v>
      </c>
      <c r="K24" t="s">
        <v>220</v>
      </c>
      <c r="L24" t="s">
        <v>221</v>
      </c>
      <c r="M24" t="s">
        <v>222</v>
      </c>
      <c r="N24" t="s">
        <v>223</v>
      </c>
      <c r="O24" t="s">
        <v>224</v>
      </c>
    </row>
    <row r="25" spans="1:15" x14ac:dyDescent="0.25">
      <c r="A25">
        <v>51483</v>
      </c>
      <c r="B25" s="137">
        <v>45658</v>
      </c>
      <c r="C25" s="137">
        <v>45014</v>
      </c>
      <c r="D25" t="s">
        <v>216</v>
      </c>
      <c r="E25" t="s">
        <v>234</v>
      </c>
      <c r="F25" t="s">
        <v>231</v>
      </c>
      <c r="G25">
        <v>61010000</v>
      </c>
      <c r="H25">
        <v>61010000</v>
      </c>
      <c r="I25">
        <v>799.75</v>
      </c>
      <c r="J25" t="s">
        <v>219</v>
      </c>
      <c r="K25" t="s">
        <v>220</v>
      </c>
      <c r="L25" t="s">
        <v>221</v>
      </c>
      <c r="M25" t="s">
        <v>222</v>
      </c>
      <c r="N25" t="s">
        <v>223</v>
      </c>
      <c r="O25" t="s">
        <v>224</v>
      </c>
    </row>
    <row r="26" spans="1:15" x14ac:dyDescent="0.25">
      <c r="A26">
        <v>51484</v>
      </c>
      <c r="B26" s="137">
        <v>45658</v>
      </c>
      <c r="C26" s="137">
        <v>44987</v>
      </c>
      <c r="D26" t="s">
        <v>216</v>
      </c>
      <c r="E26" t="s">
        <v>234</v>
      </c>
      <c r="F26" t="s">
        <v>231</v>
      </c>
      <c r="G26">
        <v>61010000</v>
      </c>
      <c r="H26">
        <v>61010000</v>
      </c>
      <c r="I26" s="138">
        <v>6400</v>
      </c>
      <c r="J26" t="s">
        <v>219</v>
      </c>
      <c r="K26" t="s">
        <v>220</v>
      </c>
      <c r="L26" t="s">
        <v>221</v>
      </c>
      <c r="M26" t="s">
        <v>222</v>
      </c>
      <c r="N26" t="s">
        <v>223</v>
      </c>
      <c r="O26" t="s">
        <v>224</v>
      </c>
    </row>
    <row r="27" spans="1:15" x14ac:dyDescent="0.25">
      <c r="A27">
        <v>51485</v>
      </c>
      <c r="B27" s="137">
        <v>45658</v>
      </c>
      <c r="C27" s="137">
        <v>44987</v>
      </c>
      <c r="D27" t="s">
        <v>216</v>
      </c>
      <c r="E27" t="s">
        <v>234</v>
      </c>
      <c r="F27" t="s">
        <v>231</v>
      </c>
      <c r="G27">
        <v>61010000</v>
      </c>
      <c r="H27">
        <v>61010000</v>
      </c>
      <c r="I27">
        <v>292.85000000000002</v>
      </c>
      <c r="J27" t="s">
        <v>219</v>
      </c>
      <c r="K27" t="s">
        <v>220</v>
      </c>
      <c r="L27" t="s">
        <v>221</v>
      </c>
      <c r="M27" t="s">
        <v>222</v>
      </c>
      <c r="N27" t="s">
        <v>223</v>
      </c>
      <c r="O27" t="s">
        <v>224</v>
      </c>
    </row>
    <row r="28" spans="1:15" x14ac:dyDescent="0.25">
      <c r="A28">
        <v>51486</v>
      </c>
      <c r="B28" s="137">
        <v>45658</v>
      </c>
      <c r="C28" s="137">
        <v>45610</v>
      </c>
      <c r="D28" t="s">
        <v>216</v>
      </c>
      <c r="E28" t="s">
        <v>236</v>
      </c>
      <c r="F28" t="s">
        <v>231</v>
      </c>
      <c r="G28">
        <v>61010000</v>
      </c>
      <c r="H28">
        <v>61010000</v>
      </c>
      <c r="I28" s="138">
        <v>20000</v>
      </c>
      <c r="J28" t="s">
        <v>219</v>
      </c>
      <c r="K28" t="s">
        <v>220</v>
      </c>
      <c r="L28" t="s">
        <v>221</v>
      </c>
      <c r="M28" t="s">
        <v>222</v>
      </c>
      <c r="N28" t="s">
        <v>223</v>
      </c>
      <c r="O28" t="s">
        <v>224</v>
      </c>
    </row>
    <row r="29" spans="1:15" x14ac:dyDescent="0.25">
      <c r="A29">
        <v>51487</v>
      </c>
      <c r="B29" s="137">
        <v>45658</v>
      </c>
      <c r="C29" s="137">
        <v>45610</v>
      </c>
      <c r="D29" t="s">
        <v>216</v>
      </c>
      <c r="E29" t="s">
        <v>237</v>
      </c>
      <c r="F29" t="s">
        <v>231</v>
      </c>
      <c r="G29">
        <v>61010000</v>
      </c>
      <c r="H29">
        <v>61010000</v>
      </c>
      <c r="I29">
        <v>-655.02</v>
      </c>
      <c r="J29" t="s">
        <v>219</v>
      </c>
      <c r="K29" t="s">
        <v>220</v>
      </c>
      <c r="L29" t="s">
        <v>221</v>
      </c>
      <c r="M29" t="s">
        <v>222</v>
      </c>
      <c r="N29" t="s">
        <v>223</v>
      </c>
      <c r="O29" t="s">
        <v>224</v>
      </c>
    </row>
    <row r="30" spans="1:15" x14ac:dyDescent="0.25">
      <c r="A30">
        <v>51488</v>
      </c>
      <c r="B30" s="137">
        <v>45658</v>
      </c>
      <c r="C30" s="137">
        <v>45610</v>
      </c>
      <c r="D30" t="s">
        <v>216</v>
      </c>
      <c r="E30" t="s">
        <v>237</v>
      </c>
      <c r="F30" t="s">
        <v>231</v>
      </c>
      <c r="G30">
        <v>61010000</v>
      </c>
      <c r="H30">
        <v>61010000</v>
      </c>
      <c r="I30">
        <v>-996.83</v>
      </c>
      <c r="J30" t="s">
        <v>219</v>
      </c>
      <c r="K30" t="s">
        <v>220</v>
      </c>
      <c r="L30" t="s">
        <v>221</v>
      </c>
      <c r="M30" t="s">
        <v>222</v>
      </c>
      <c r="N30" t="s">
        <v>223</v>
      </c>
      <c r="O30" t="s">
        <v>224</v>
      </c>
    </row>
    <row r="31" spans="1:15" x14ac:dyDescent="0.25">
      <c r="A31">
        <v>51489</v>
      </c>
      <c r="B31" s="137">
        <v>45658</v>
      </c>
      <c r="C31" s="137">
        <v>45610</v>
      </c>
      <c r="D31" t="s">
        <v>216</v>
      </c>
      <c r="E31" t="s">
        <v>237</v>
      </c>
      <c r="F31" t="s">
        <v>231</v>
      </c>
      <c r="G31">
        <v>61010000</v>
      </c>
      <c r="H31">
        <v>61010000</v>
      </c>
      <c r="I31">
        <v>-331.28</v>
      </c>
      <c r="J31" t="s">
        <v>219</v>
      </c>
      <c r="K31" t="s">
        <v>220</v>
      </c>
      <c r="L31" t="s">
        <v>221</v>
      </c>
      <c r="M31" t="s">
        <v>222</v>
      </c>
      <c r="N31" t="s">
        <v>223</v>
      </c>
      <c r="O31" t="s">
        <v>224</v>
      </c>
    </row>
    <row r="32" spans="1:15" x14ac:dyDescent="0.25">
      <c r="A32">
        <v>51490</v>
      </c>
      <c r="B32" s="137">
        <v>45658</v>
      </c>
      <c r="C32" s="137">
        <v>45610</v>
      </c>
      <c r="D32" t="s">
        <v>216</v>
      </c>
      <c r="E32" t="s">
        <v>237</v>
      </c>
      <c r="F32" t="s">
        <v>231</v>
      </c>
      <c r="G32">
        <v>61010000</v>
      </c>
      <c r="H32">
        <v>61010000</v>
      </c>
      <c r="I32" s="138">
        <v>-2183.42</v>
      </c>
      <c r="J32" t="s">
        <v>219</v>
      </c>
      <c r="K32" t="s">
        <v>220</v>
      </c>
      <c r="L32" t="s">
        <v>221</v>
      </c>
      <c r="M32" t="s">
        <v>222</v>
      </c>
      <c r="N32" t="s">
        <v>223</v>
      </c>
      <c r="O32" t="s">
        <v>224</v>
      </c>
    </row>
    <row r="33" spans="1:15" x14ac:dyDescent="0.25">
      <c r="A33">
        <v>51491</v>
      </c>
      <c r="B33" s="137">
        <v>45658</v>
      </c>
      <c r="C33" s="137">
        <v>45610</v>
      </c>
      <c r="D33" t="s">
        <v>216</v>
      </c>
      <c r="E33" t="s">
        <v>237</v>
      </c>
      <c r="F33" t="s">
        <v>231</v>
      </c>
      <c r="G33">
        <v>61010000</v>
      </c>
      <c r="H33">
        <v>61010000</v>
      </c>
      <c r="I33">
        <v>-285.73</v>
      </c>
      <c r="J33" t="s">
        <v>219</v>
      </c>
      <c r="K33" t="s">
        <v>220</v>
      </c>
      <c r="L33" t="s">
        <v>221</v>
      </c>
      <c r="M33" t="s">
        <v>222</v>
      </c>
      <c r="N33" t="s">
        <v>223</v>
      </c>
      <c r="O33" t="s">
        <v>224</v>
      </c>
    </row>
    <row r="34" spans="1:15" x14ac:dyDescent="0.25">
      <c r="A34">
        <v>51492</v>
      </c>
      <c r="B34" s="137">
        <v>45658</v>
      </c>
      <c r="C34" s="137">
        <v>45610</v>
      </c>
      <c r="D34" t="s">
        <v>216</v>
      </c>
      <c r="E34" t="s">
        <v>237</v>
      </c>
      <c r="F34" t="s">
        <v>231</v>
      </c>
      <c r="G34">
        <v>61010000</v>
      </c>
      <c r="H34">
        <v>61010000</v>
      </c>
      <c r="I34">
        <v>-658.27</v>
      </c>
      <c r="J34" t="s">
        <v>219</v>
      </c>
      <c r="K34" t="s">
        <v>220</v>
      </c>
      <c r="L34" t="s">
        <v>221</v>
      </c>
      <c r="M34" t="s">
        <v>222</v>
      </c>
      <c r="N34" t="s">
        <v>223</v>
      </c>
      <c r="O34" t="s">
        <v>224</v>
      </c>
    </row>
    <row r="35" spans="1:15" x14ac:dyDescent="0.25">
      <c r="A35">
        <v>51493</v>
      </c>
      <c r="B35" s="137">
        <v>45658</v>
      </c>
      <c r="C35" s="137">
        <v>45610</v>
      </c>
      <c r="D35" t="s">
        <v>216</v>
      </c>
      <c r="E35" t="s">
        <v>237</v>
      </c>
      <c r="F35" t="s">
        <v>231</v>
      </c>
      <c r="G35">
        <v>61010000</v>
      </c>
      <c r="H35">
        <v>61010000</v>
      </c>
      <c r="I35" s="138">
        <v>-5308.91</v>
      </c>
      <c r="J35" t="s">
        <v>219</v>
      </c>
      <c r="K35" t="s">
        <v>220</v>
      </c>
      <c r="L35" t="s">
        <v>221</v>
      </c>
      <c r="M35" t="s">
        <v>222</v>
      </c>
      <c r="N35" t="s">
        <v>223</v>
      </c>
      <c r="O35" t="s">
        <v>224</v>
      </c>
    </row>
    <row r="36" spans="1:15" x14ac:dyDescent="0.25">
      <c r="A36">
        <v>51494</v>
      </c>
      <c r="B36" s="137">
        <v>45658</v>
      </c>
      <c r="C36" s="137">
        <v>45610</v>
      </c>
      <c r="D36" t="s">
        <v>216</v>
      </c>
      <c r="E36" t="s">
        <v>237</v>
      </c>
      <c r="F36" t="s">
        <v>231</v>
      </c>
      <c r="G36">
        <v>61010000</v>
      </c>
      <c r="H36">
        <v>61010000</v>
      </c>
      <c r="I36" s="138">
        <v>-1866.08</v>
      </c>
      <c r="J36" t="s">
        <v>219</v>
      </c>
      <c r="K36" t="s">
        <v>220</v>
      </c>
      <c r="L36" t="s">
        <v>221</v>
      </c>
      <c r="M36" t="s">
        <v>222</v>
      </c>
      <c r="N36" t="s">
        <v>223</v>
      </c>
      <c r="O36" t="s">
        <v>224</v>
      </c>
    </row>
    <row r="37" spans="1:15" x14ac:dyDescent="0.25">
      <c r="A37">
        <v>51495</v>
      </c>
      <c r="B37" s="137">
        <v>45658</v>
      </c>
      <c r="C37" s="137">
        <v>45610</v>
      </c>
      <c r="D37" t="s">
        <v>216</v>
      </c>
      <c r="E37" t="s">
        <v>237</v>
      </c>
      <c r="F37" t="s">
        <v>231</v>
      </c>
      <c r="G37">
        <v>61010000</v>
      </c>
      <c r="H37">
        <v>61010000</v>
      </c>
      <c r="I37">
        <v>-469.84</v>
      </c>
      <c r="J37" t="s">
        <v>219</v>
      </c>
      <c r="K37" t="s">
        <v>220</v>
      </c>
      <c r="L37" t="s">
        <v>221</v>
      </c>
      <c r="M37" t="s">
        <v>222</v>
      </c>
      <c r="N37" t="s">
        <v>223</v>
      </c>
      <c r="O37" t="s">
        <v>224</v>
      </c>
    </row>
    <row r="38" spans="1:15" x14ac:dyDescent="0.25">
      <c r="A38">
        <v>51496</v>
      </c>
      <c r="B38" s="137">
        <v>45658</v>
      </c>
      <c r="C38" s="137">
        <v>45610</v>
      </c>
      <c r="D38" t="s">
        <v>216</v>
      </c>
      <c r="E38" t="s">
        <v>237</v>
      </c>
      <c r="F38" t="s">
        <v>231</v>
      </c>
      <c r="G38">
        <v>61010000</v>
      </c>
      <c r="H38">
        <v>61010000</v>
      </c>
      <c r="I38">
        <v>-273.3</v>
      </c>
      <c r="J38" t="s">
        <v>219</v>
      </c>
      <c r="K38" t="s">
        <v>220</v>
      </c>
      <c r="L38" t="s">
        <v>221</v>
      </c>
      <c r="M38" t="s">
        <v>222</v>
      </c>
      <c r="N38" t="s">
        <v>223</v>
      </c>
      <c r="O38" t="s">
        <v>224</v>
      </c>
    </row>
    <row r="39" spans="1:15" x14ac:dyDescent="0.25">
      <c r="A39">
        <v>51497</v>
      </c>
      <c r="B39" s="137">
        <v>45658</v>
      </c>
      <c r="C39" s="137">
        <v>45610</v>
      </c>
      <c r="D39" t="s">
        <v>216</v>
      </c>
      <c r="E39" t="s">
        <v>237</v>
      </c>
      <c r="F39" t="s">
        <v>231</v>
      </c>
      <c r="G39">
        <v>61010000</v>
      </c>
      <c r="H39">
        <v>61010000</v>
      </c>
      <c r="I39">
        <v>-822.68</v>
      </c>
      <c r="J39" t="s">
        <v>219</v>
      </c>
      <c r="K39" t="s">
        <v>220</v>
      </c>
      <c r="L39" t="s">
        <v>221</v>
      </c>
      <c r="M39" t="s">
        <v>222</v>
      </c>
      <c r="N39" t="s">
        <v>223</v>
      </c>
      <c r="O39" t="s">
        <v>224</v>
      </c>
    </row>
    <row r="40" spans="1:15" x14ac:dyDescent="0.25">
      <c r="A40">
        <v>51498</v>
      </c>
      <c r="B40" s="137">
        <v>45658</v>
      </c>
      <c r="C40" s="137">
        <v>45610</v>
      </c>
      <c r="D40" t="s">
        <v>216</v>
      </c>
      <c r="E40" t="s">
        <v>237</v>
      </c>
      <c r="F40" t="s">
        <v>231</v>
      </c>
      <c r="G40">
        <v>61010000</v>
      </c>
      <c r="H40">
        <v>61010000</v>
      </c>
      <c r="I40" s="138">
        <v>-2389.0100000000002</v>
      </c>
      <c r="J40" t="s">
        <v>219</v>
      </c>
      <c r="K40" t="s">
        <v>220</v>
      </c>
      <c r="L40" t="s">
        <v>221</v>
      </c>
      <c r="M40" t="s">
        <v>222</v>
      </c>
      <c r="N40" t="s">
        <v>223</v>
      </c>
      <c r="O40" t="s">
        <v>224</v>
      </c>
    </row>
    <row r="41" spans="1:15" x14ac:dyDescent="0.25">
      <c r="A41">
        <v>51499</v>
      </c>
      <c r="B41" s="137">
        <v>45658</v>
      </c>
      <c r="C41" s="137">
        <v>45610</v>
      </c>
      <c r="D41" t="s">
        <v>216</v>
      </c>
      <c r="E41" t="s">
        <v>237</v>
      </c>
      <c r="F41" t="s">
        <v>231</v>
      </c>
      <c r="G41">
        <v>61010000</v>
      </c>
      <c r="H41">
        <v>61010000</v>
      </c>
      <c r="I41">
        <v>-292.85000000000002</v>
      </c>
      <c r="J41" t="s">
        <v>219</v>
      </c>
      <c r="K41" t="s">
        <v>220</v>
      </c>
      <c r="L41" t="s">
        <v>221</v>
      </c>
      <c r="M41" t="s">
        <v>222</v>
      </c>
      <c r="N41" t="s">
        <v>223</v>
      </c>
      <c r="O41" t="s">
        <v>224</v>
      </c>
    </row>
    <row r="42" spans="1:15" x14ac:dyDescent="0.25">
      <c r="A42">
        <v>51500</v>
      </c>
      <c r="B42" s="137">
        <v>45658</v>
      </c>
      <c r="C42" s="137">
        <v>45610</v>
      </c>
      <c r="D42" t="s">
        <v>216</v>
      </c>
      <c r="E42" t="s">
        <v>237</v>
      </c>
      <c r="F42" t="s">
        <v>231</v>
      </c>
      <c r="G42">
        <v>61010000</v>
      </c>
      <c r="H42">
        <v>61010000</v>
      </c>
      <c r="I42" s="138">
        <v>-2638.98</v>
      </c>
      <c r="J42" t="s">
        <v>219</v>
      </c>
      <c r="K42" t="s">
        <v>220</v>
      </c>
      <c r="L42" t="s">
        <v>221</v>
      </c>
      <c r="M42" t="s">
        <v>222</v>
      </c>
      <c r="N42" t="s">
        <v>223</v>
      </c>
      <c r="O42" t="s">
        <v>224</v>
      </c>
    </row>
    <row r="43" spans="1:15" x14ac:dyDescent="0.25">
      <c r="A43">
        <v>51501</v>
      </c>
      <c r="B43" s="137">
        <v>45658</v>
      </c>
      <c r="C43" s="137">
        <v>45610</v>
      </c>
      <c r="D43" t="s">
        <v>216</v>
      </c>
      <c r="E43" t="s">
        <v>237</v>
      </c>
      <c r="F43" t="s">
        <v>231</v>
      </c>
      <c r="G43">
        <v>61010000</v>
      </c>
      <c r="H43">
        <v>61010000</v>
      </c>
      <c r="I43">
        <v>-598.75</v>
      </c>
      <c r="J43" t="s">
        <v>219</v>
      </c>
      <c r="K43" t="s">
        <v>220</v>
      </c>
      <c r="L43" t="s">
        <v>221</v>
      </c>
      <c r="M43" t="s">
        <v>222</v>
      </c>
      <c r="N43" t="s">
        <v>223</v>
      </c>
      <c r="O43" t="s">
        <v>224</v>
      </c>
    </row>
    <row r="44" spans="1:15" x14ac:dyDescent="0.25">
      <c r="A44">
        <v>51502</v>
      </c>
      <c r="B44" s="137">
        <v>45658</v>
      </c>
      <c r="C44" s="137">
        <v>45610</v>
      </c>
      <c r="D44" t="s">
        <v>216</v>
      </c>
      <c r="E44" t="s">
        <v>237</v>
      </c>
      <c r="F44" t="s">
        <v>231</v>
      </c>
      <c r="G44">
        <v>61010000</v>
      </c>
      <c r="H44">
        <v>61010000</v>
      </c>
      <c r="I44">
        <v>-799.75</v>
      </c>
      <c r="J44" t="s">
        <v>219</v>
      </c>
      <c r="K44" t="s">
        <v>220</v>
      </c>
      <c r="L44" t="s">
        <v>221</v>
      </c>
      <c r="M44" t="s">
        <v>222</v>
      </c>
      <c r="N44" t="s">
        <v>223</v>
      </c>
      <c r="O44" t="s">
        <v>224</v>
      </c>
    </row>
    <row r="45" spans="1:15" x14ac:dyDescent="0.25">
      <c r="A45">
        <v>51503</v>
      </c>
      <c r="B45" s="137">
        <v>45658</v>
      </c>
      <c r="C45" s="137">
        <v>45610</v>
      </c>
      <c r="D45" t="s">
        <v>216</v>
      </c>
      <c r="E45" t="s">
        <v>235</v>
      </c>
      <c r="F45" t="s">
        <v>231</v>
      </c>
      <c r="G45">
        <v>61010000</v>
      </c>
      <c r="H45">
        <v>61010000</v>
      </c>
      <c r="I45" s="138">
        <v>1000</v>
      </c>
      <c r="J45" t="s">
        <v>219</v>
      </c>
      <c r="K45" t="s">
        <v>220</v>
      </c>
      <c r="L45" t="s">
        <v>221</v>
      </c>
      <c r="M45" t="s">
        <v>222</v>
      </c>
      <c r="N45" t="s">
        <v>223</v>
      </c>
      <c r="O45" t="s">
        <v>224</v>
      </c>
    </row>
    <row r="46" spans="1:15" x14ac:dyDescent="0.25">
      <c r="A46">
        <v>51504</v>
      </c>
      <c r="B46" s="137">
        <v>45658</v>
      </c>
      <c r="C46" s="137">
        <v>45610</v>
      </c>
      <c r="D46" t="s">
        <v>216</v>
      </c>
      <c r="E46" t="s">
        <v>234</v>
      </c>
      <c r="F46" t="s">
        <v>231</v>
      </c>
      <c r="G46">
        <v>61010000</v>
      </c>
      <c r="H46">
        <v>61010000</v>
      </c>
      <c r="I46" s="138">
        <v>2000</v>
      </c>
      <c r="J46" t="s">
        <v>219</v>
      </c>
      <c r="K46" t="s">
        <v>220</v>
      </c>
      <c r="L46" t="s">
        <v>221</v>
      </c>
      <c r="M46" t="s">
        <v>222</v>
      </c>
      <c r="N46" t="s">
        <v>223</v>
      </c>
      <c r="O46" t="s">
        <v>224</v>
      </c>
    </row>
    <row r="47" spans="1:15" x14ac:dyDescent="0.25">
      <c r="A47">
        <v>51505</v>
      </c>
      <c r="B47" s="137">
        <v>45658</v>
      </c>
      <c r="C47" s="137">
        <v>45610</v>
      </c>
      <c r="D47" t="s">
        <v>216</v>
      </c>
      <c r="E47" t="s">
        <v>238</v>
      </c>
      <c r="F47" t="s">
        <v>231</v>
      </c>
      <c r="G47">
        <v>61010000</v>
      </c>
      <c r="H47">
        <v>61010000</v>
      </c>
      <c r="I47" s="138">
        <v>-2000</v>
      </c>
      <c r="J47" t="s">
        <v>219</v>
      </c>
      <c r="K47" t="s">
        <v>220</v>
      </c>
      <c r="L47" t="s">
        <v>221</v>
      </c>
      <c r="M47" t="s">
        <v>222</v>
      </c>
      <c r="N47" t="s">
        <v>223</v>
      </c>
      <c r="O47" t="s">
        <v>224</v>
      </c>
    </row>
    <row r="48" spans="1:15" x14ac:dyDescent="0.25">
      <c r="A48">
        <v>51506</v>
      </c>
      <c r="B48" s="137">
        <v>45658</v>
      </c>
      <c r="C48" s="137">
        <v>45610</v>
      </c>
      <c r="D48" t="s">
        <v>216</v>
      </c>
      <c r="E48" t="s">
        <v>238</v>
      </c>
      <c r="F48" t="s">
        <v>231</v>
      </c>
      <c r="G48">
        <v>61010000</v>
      </c>
      <c r="H48">
        <v>61010000</v>
      </c>
      <c r="I48" s="138">
        <v>-1000</v>
      </c>
      <c r="J48" t="s">
        <v>219</v>
      </c>
      <c r="K48" t="s">
        <v>220</v>
      </c>
      <c r="L48" t="s">
        <v>221</v>
      </c>
      <c r="M48" t="s">
        <v>222</v>
      </c>
      <c r="N48" t="s">
        <v>223</v>
      </c>
      <c r="O48" t="s">
        <v>224</v>
      </c>
    </row>
    <row r="49" spans="1:15" x14ac:dyDescent="0.25">
      <c r="A49">
        <v>51507</v>
      </c>
      <c r="B49" s="137">
        <v>45658</v>
      </c>
      <c r="C49" s="137">
        <v>45645</v>
      </c>
      <c r="D49" t="s">
        <v>216</v>
      </c>
      <c r="E49" t="s">
        <v>239</v>
      </c>
      <c r="F49" t="s">
        <v>231</v>
      </c>
      <c r="G49">
        <v>61010000</v>
      </c>
      <c r="H49">
        <v>61010000</v>
      </c>
      <c r="I49" s="138">
        <v>10000</v>
      </c>
      <c r="J49" t="s">
        <v>219</v>
      </c>
      <c r="K49" t="s">
        <v>220</v>
      </c>
      <c r="L49" t="s">
        <v>221</v>
      </c>
      <c r="M49" t="s">
        <v>222</v>
      </c>
      <c r="N49" t="s">
        <v>223</v>
      </c>
      <c r="O49" t="s">
        <v>224</v>
      </c>
    </row>
    <row r="50" spans="1:15" x14ac:dyDescent="0.25">
      <c r="A50">
        <v>51508</v>
      </c>
      <c r="B50" s="137">
        <v>45658</v>
      </c>
      <c r="C50" s="137">
        <v>45001</v>
      </c>
      <c r="D50" t="s">
        <v>216</v>
      </c>
      <c r="E50" t="s">
        <v>234</v>
      </c>
      <c r="F50" t="s">
        <v>231</v>
      </c>
      <c r="G50">
        <v>61010000</v>
      </c>
      <c r="H50">
        <v>61010000</v>
      </c>
      <c r="I50">
        <v>598.75</v>
      </c>
      <c r="J50" t="s">
        <v>219</v>
      </c>
      <c r="K50">
        <v>1000136</v>
      </c>
      <c r="L50" t="s">
        <v>233</v>
      </c>
      <c r="M50" t="s">
        <v>222</v>
      </c>
      <c r="N50" t="s">
        <v>223</v>
      </c>
      <c r="O50" t="s">
        <v>224</v>
      </c>
    </row>
    <row r="51" spans="1:15" x14ac:dyDescent="0.25">
      <c r="A51">
        <v>51509</v>
      </c>
      <c r="B51" s="137">
        <v>45658</v>
      </c>
      <c r="C51" s="137">
        <v>45657</v>
      </c>
      <c r="D51" t="s">
        <v>216</v>
      </c>
      <c r="E51" t="s">
        <v>217</v>
      </c>
      <c r="F51" t="s">
        <v>240</v>
      </c>
      <c r="G51">
        <v>61010000</v>
      </c>
      <c r="H51">
        <v>61010000</v>
      </c>
      <c r="I51" t="s">
        <v>219</v>
      </c>
      <c r="J51" s="138">
        <v>49000</v>
      </c>
      <c r="K51" t="s">
        <v>220</v>
      </c>
      <c r="L51" t="s">
        <v>221</v>
      </c>
      <c r="M51" t="s">
        <v>222</v>
      </c>
      <c r="N51" t="s">
        <v>223</v>
      </c>
      <c r="O51" t="s">
        <v>224</v>
      </c>
    </row>
    <row r="52" spans="1:15" x14ac:dyDescent="0.25">
      <c r="A52">
        <v>51510</v>
      </c>
      <c r="B52" s="137">
        <v>45658</v>
      </c>
      <c r="C52" s="137">
        <v>45657</v>
      </c>
      <c r="D52" t="s">
        <v>216</v>
      </c>
      <c r="E52" t="s">
        <v>241</v>
      </c>
      <c r="F52" t="s">
        <v>240</v>
      </c>
      <c r="G52">
        <v>61010001</v>
      </c>
      <c r="H52">
        <v>61010001</v>
      </c>
      <c r="I52" t="s">
        <v>219</v>
      </c>
      <c r="J52" s="138">
        <v>41875</v>
      </c>
      <c r="K52" t="s">
        <v>220</v>
      </c>
      <c r="L52" t="s">
        <v>221</v>
      </c>
      <c r="M52" t="s">
        <v>222</v>
      </c>
      <c r="N52" t="s">
        <v>223</v>
      </c>
      <c r="O52" t="s">
        <v>224</v>
      </c>
    </row>
    <row r="53" spans="1:15" x14ac:dyDescent="0.25">
      <c r="A53">
        <v>51511</v>
      </c>
      <c r="B53" s="137">
        <v>45658</v>
      </c>
      <c r="C53" s="137">
        <v>45657</v>
      </c>
      <c r="D53" t="s">
        <v>216</v>
      </c>
      <c r="E53" t="s">
        <v>227</v>
      </c>
      <c r="F53" t="s">
        <v>240</v>
      </c>
      <c r="G53">
        <v>61010001</v>
      </c>
      <c r="H53">
        <v>61010001</v>
      </c>
      <c r="I53" t="s">
        <v>219</v>
      </c>
      <c r="J53" s="138">
        <v>45531.21</v>
      </c>
      <c r="K53" t="s">
        <v>220</v>
      </c>
      <c r="L53" t="s">
        <v>221</v>
      </c>
      <c r="M53" t="s">
        <v>222</v>
      </c>
      <c r="N53" t="s">
        <v>223</v>
      </c>
      <c r="O53" t="s">
        <v>224</v>
      </c>
    </row>
    <row r="54" spans="1:15" x14ac:dyDescent="0.25">
      <c r="A54">
        <v>51512</v>
      </c>
      <c r="B54" s="137">
        <v>45658</v>
      </c>
      <c r="C54" s="137">
        <v>45657</v>
      </c>
      <c r="D54" t="s">
        <v>216</v>
      </c>
      <c r="E54" t="s">
        <v>225</v>
      </c>
      <c r="F54" t="s">
        <v>240</v>
      </c>
      <c r="G54">
        <v>61010001</v>
      </c>
      <c r="H54">
        <v>61010001</v>
      </c>
      <c r="I54" t="s">
        <v>219</v>
      </c>
      <c r="J54" s="138">
        <v>7969.85</v>
      </c>
      <c r="K54" t="s">
        <v>220</v>
      </c>
      <c r="L54" t="s">
        <v>221</v>
      </c>
      <c r="M54" t="s">
        <v>222</v>
      </c>
      <c r="N54" t="s">
        <v>223</v>
      </c>
      <c r="O54" t="s">
        <v>224</v>
      </c>
    </row>
    <row r="55" spans="1:15" x14ac:dyDescent="0.25">
      <c r="A55">
        <v>51513</v>
      </c>
      <c r="B55" s="137">
        <v>45658</v>
      </c>
      <c r="C55" s="137">
        <v>45657</v>
      </c>
      <c r="D55" t="s">
        <v>216</v>
      </c>
      <c r="E55" t="s">
        <v>228</v>
      </c>
      <c r="F55" t="s">
        <v>240</v>
      </c>
      <c r="G55">
        <v>61010003</v>
      </c>
      <c r="H55">
        <v>61010003</v>
      </c>
      <c r="I55" t="s">
        <v>219</v>
      </c>
      <c r="J55">
        <v>1</v>
      </c>
      <c r="K55" t="s">
        <v>220</v>
      </c>
      <c r="L55" t="s">
        <v>221</v>
      </c>
      <c r="M55" t="s">
        <v>222</v>
      </c>
      <c r="N55" t="s">
        <v>223</v>
      </c>
      <c r="O55" t="s">
        <v>224</v>
      </c>
    </row>
    <row r="56" spans="1:15" x14ac:dyDescent="0.25">
      <c r="A56">
        <v>51514</v>
      </c>
      <c r="B56" s="137">
        <v>45658</v>
      </c>
      <c r="C56" s="137">
        <v>45657</v>
      </c>
      <c r="D56" t="s">
        <v>216</v>
      </c>
      <c r="E56" t="s">
        <v>229</v>
      </c>
      <c r="F56" t="s">
        <v>240</v>
      </c>
      <c r="G56">
        <v>61010004</v>
      </c>
      <c r="H56">
        <v>61010004</v>
      </c>
      <c r="I56" t="s">
        <v>219</v>
      </c>
      <c r="J56">
        <v>1</v>
      </c>
      <c r="K56" t="s">
        <v>220</v>
      </c>
      <c r="L56" t="s">
        <v>221</v>
      </c>
      <c r="M56" t="s">
        <v>222</v>
      </c>
      <c r="N56" t="s">
        <v>223</v>
      </c>
      <c r="O56" t="s">
        <v>224</v>
      </c>
    </row>
    <row r="57" spans="1:15" x14ac:dyDescent="0.25">
      <c r="A57">
        <v>51515</v>
      </c>
      <c r="B57" s="137">
        <v>45658</v>
      </c>
      <c r="C57" s="137">
        <v>43886</v>
      </c>
      <c r="D57" t="s">
        <v>216</v>
      </c>
      <c r="E57" t="s">
        <v>230</v>
      </c>
      <c r="F57" t="s">
        <v>242</v>
      </c>
      <c r="G57" t="s">
        <v>232</v>
      </c>
      <c r="H57" t="s">
        <v>232</v>
      </c>
      <c r="I57" t="s">
        <v>219</v>
      </c>
      <c r="J57">
        <v>655.02</v>
      </c>
      <c r="K57">
        <v>1000136</v>
      </c>
      <c r="L57" t="s">
        <v>233</v>
      </c>
      <c r="M57" t="s">
        <v>222</v>
      </c>
      <c r="N57" t="s">
        <v>223</v>
      </c>
      <c r="O57" t="s">
        <v>224</v>
      </c>
    </row>
    <row r="58" spans="1:15" x14ac:dyDescent="0.25">
      <c r="A58">
        <v>51516</v>
      </c>
      <c r="B58" s="137">
        <v>45658</v>
      </c>
      <c r="C58" s="137">
        <v>43886</v>
      </c>
      <c r="D58" t="s">
        <v>216</v>
      </c>
      <c r="E58" t="s">
        <v>234</v>
      </c>
      <c r="F58" t="s">
        <v>242</v>
      </c>
      <c r="G58" t="s">
        <v>232</v>
      </c>
      <c r="H58" t="s">
        <v>232</v>
      </c>
      <c r="I58" t="s">
        <v>219</v>
      </c>
      <c r="J58">
        <v>996.83</v>
      </c>
      <c r="K58">
        <v>1000136</v>
      </c>
      <c r="L58" t="s">
        <v>233</v>
      </c>
      <c r="M58" t="s">
        <v>222</v>
      </c>
      <c r="N58" t="s">
        <v>223</v>
      </c>
      <c r="O58" t="s">
        <v>224</v>
      </c>
    </row>
    <row r="59" spans="1:15" x14ac:dyDescent="0.25">
      <c r="A59">
        <v>51517</v>
      </c>
      <c r="B59" s="137">
        <v>45658</v>
      </c>
      <c r="C59" s="137">
        <v>43886</v>
      </c>
      <c r="D59" t="s">
        <v>216</v>
      </c>
      <c r="E59" t="s">
        <v>234</v>
      </c>
      <c r="F59" t="s">
        <v>242</v>
      </c>
      <c r="G59" t="s">
        <v>232</v>
      </c>
      <c r="H59" t="s">
        <v>232</v>
      </c>
      <c r="I59" t="s">
        <v>219</v>
      </c>
      <c r="J59">
        <v>331.28</v>
      </c>
      <c r="K59">
        <v>1000136</v>
      </c>
      <c r="L59" t="s">
        <v>233</v>
      </c>
      <c r="M59" t="s">
        <v>222</v>
      </c>
      <c r="N59" t="s">
        <v>223</v>
      </c>
      <c r="O59" t="s">
        <v>224</v>
      </c>
    </row>
    <row r="60" spans="1:15" x14ac:dyDescent="0.25">
      <c r="A60">
        <v>51518</v>
      </c>
      <c r="B60" s="137">
        <v>45658</v>
      </c>
      <c r="C60" s="137">
        <v>43930</v>
      </c>
      <c r="D60" t="s">
        <v>216</v>
      </c>
      <c r="E60" t="s">
        <v>234</v>
      </c>
      <c r="F60" t="s">
        <v>242</v>
      </c>
      <c r="G60" t="s">
        <v>232</v>
      </c>
      <c r="H60" t="s">
        <v>232</v>
      </c>
      <c r="I60" t="s">
        <v>219</v>
      </c>
      <c r="J60" s="138">
        <v>2183.42</v>
      </c>
      <c r="K60">
        <v>1000136</v>
      </c>
      <c r="L60" t="s">
        <v>233</v>
      </c>
      <c r="M60" t="s">
        <v>222</v>
      </c>
      <c r="N60" t="s">
        <v>223</v>
      </c>
      <c r="O60" t="s">
        <v>224</v>
      </c>
    </row>
    <row r="61" spans="1:15" x14ac:dyDescent="0.25">
      <c r="A61">
        <v>51519</v>
      </c>
      <c r="B61" s="137">
        <v>45658</v>
      </c>
      <c r="C61" s="137">
        <v>44628</v>
      </c>
      <c r="D61" t="s">
        <v>216</v>
      </c>
      <c r="E61" t="s">
        <v>234</v>
      </c>
      <c r="F61" t="s">
        <v>242</v>
      </c>
      <c r="G61">
        <v>61010000</v>
      </c>
      <c r="H61">
        <v>61010000</v>
      </c>
      <c r="I61" t="s">
        <v>219</v>
      </c>
      <c r="J61">
        <v>285.73</v>
      </c>
      <c r="K61" t="s">
        <v>220</v>
      </c>
      <c r="L61" t="s">
        <v>221</v>
      </c>
      <c r="M61" t="s">
        <v>222</v>
      </c>
      <c r="N61" t="s">
        <v>223</v>
      </c>
      <c r="O61" t="s">
        <v>224</v>
      </c>
    </row>
    <row r="62" spans="1:15" x14ac:dyDescent="0.25">
      <c r="A62">
        <v>51520</v>
      </c>
      <c r="B62" s="137">
        <v>45658</v>
      </c>
      <c r="C62" s="137">
        <v>44651</v>
      </c>
      <c r="D62" t="s">
        <v>216</v>
      </c>
      <c r="E62" t="s">
        <v>234</v>
      </c>
      <c r="F62" t="s">
        <v>242</v>
      </c>
      <c r="G62">
        <v>61010000</v>
      </c>
      <c r="H62">
        <v>61010000</v>
      </c>
      <c r="I62" t="s">
        <v>219</v>
      </c>
      <c r="J62">
        <v>658.27</v>
      </c>
      <c r="K62" t="s">
        <v>220</v>
      </c>
      <c r="L62" t="s">
        <v>221</v>
      </c>
      <c r="M62" t="s">
        <v>222</v>
      </c>
      <c r="N62" t="s">
        <v>223</v>
      </c>
      <c r="O62" t="s">
        <v>224</v>
      </c>
    </row>
    <row r="63" spans="1:15" x14ac:dyDescent="0.25">
      <c r="A63">
        <v>51521</v>
      </c>
      <c r="B63" s="137">
        <v>45658</v>
      </c>
      <c r="C63" s="137">
        <v>44721</v>
      </c>
      <c r="D63" t="s">
        <v>216</v>
      </c>
      <c r="E63" t="s">
        <v>234</v>
      </c>
      <c r="F63" t="s">
        <v>242</v>
      </c>
      <c r="G63">
        <v>61010000</v>
      </c>
      <c r="H63">
        <v>61010000</v>
      </c>
      <c r="I63" t="s">
        <v>219</v>
      </c>
      <c r="J63" s="138">
        <v>5308.91</v>
      </c>
      <c r="K63" t="s">
        <v>220</v>
      </c>
      <c r="L63" t="s">
        <v>221</v>
      </c>
      <c r="M63" t="s">
        <v>222</v>
      </c>
      <c r="N63" t="s">
        <v>223</v>
      </c>
      <c r="O63" t="s">
        <v>224</v>
      </c>
    </row>
    <row r="64" spans="1:15" x14ac:dyDescent="0.25">
      <c r="A64">
        <v>51522</v>
      </c>
      <c r="B64" s="137">
        <v>45658</v>
      </c>
      <c r="C64" s="137">
        <v>44742</v>
      </c>
      <c r="D64" t="s">
        <v>216</v>
      </c>
      <c r="E64" t="s">
        <v>234</v>
      </c>
      <c r="F64" t="s">
        <v>242</v>
      </c>
      <c r="G64">
        <v>61010000</v>
      </c>
      <c r="H64">
        <v>61010000</v>
      </c>
      <c r="I64" t="s">
        <v>219</v>
      </c>
      <c r="J64" s="138">
        <v>1866.08</v>
      </c>
      <c r="K64" t="s">
        <v>220</v>
      </c>
      <c r="L64" t="s">
        <v>221</v>
      </c>
      <c r="M64" t="s">
        <v>222</v>
      </c>
      <c r="N64" t="s">
        <v>223</v>
      </c>
      <c r="O64" t="s">
        <v>224</v>
      </c>
    </row>
    <row r="65" spans="1:15" x14ac:dyDescent="0.25">
      <c r="A65">
        <v>51523</v>
      </c>
      <c r="B65" s="137">
        <v>45658</v>
      </c>
      <c r="C65" s="137">
        <v>44251</v>
      </c>
      <c r="D65" t="s">
        <v>216</v>
      </c>
      <c r="E65" t="s">
        <v>234</v>
      </c>
      <c r="F65" t="s">
        <v>242</v>
      </c>
      <c r="G65">
        <v>61010000</v>
      </c>
      <c r="H65">
        <v>61010000</v>
      </c>
      <c r="I65" t="s">
        <v>219</v>
      </c>
      <c r="J65">
        <v>469.84</v>
      </c>
      <c r="K65" t="s">
        <v>220</v>
      </c>
      <c r="L65" t="s">
        <v>221</v>
      </c>
      <c r="M65" t="s">
        <v>222</v>
      </c>
      <c r="N65" t="s">
        <v>223</v>
      </c>
      <c r="O65" t="s">
        <v>224</v>
      </c>
    </row>
    <row r="66" spans="1:15" x14ac:dyDescent="0.25">
      <c r="A66">
        <v>51524</v>
      </c>
      <c r="B66" s="137">
        <v>45658</v>
      </c>
      <c r="C66" s="137">
        <v>44270</v>
      </c>
      <c r="D66" t="s">
        <v>216</v>
      </c>
      <c r="E66" t="s">
        <v>234</v>
      </c>
      <c r="F66" t="s">
        <v>242</v>
      </c>
      <c r="G66">
        <v>61010000</v>
      </c>
      <c r="H66">
        <v>61010000</v>
      </c>
      <c r="I66" t="s">
        <v>219</v>
      </c>
      <c r="J66">
        <v>273.3</v>
      </c>
      <c r="K66" t="s">
        <v>220</v>
      </c>
      <c r="L66" t="s">
        <v>221</v>
      </c>
      <c r="M66" t="s">
        <v>222</v>
      </c>
      <c r="N66" t="s">
        <v>223</v>
      </c>
      <c r="O66" t="s">
        <v>224</v>
      </c>
    </row>
    <row r="67" spans="1:15" x14ac:dyDescent="0.25">
      <c r="A67">
        <v>51525</v>
      </c>
      <c r="B67" s="137">
        <v>45658</v>
      </c>
      <c r="C67" s="137">
        <v>44274</v>
      </c>
      <c r="D67" t="s">
        <v>216</v>
      </c>
      <c r="E67" t="s">
        <v>234</v>
      </c>
      <c r="F67" t="s">
        <v>242</v>
      </c>
      <c r="G67">
        <v>61010000</v>
      </c>
      <c r="H67">
        <v>61010000</v>
      </c>
      <c r="I67" t="s">
        <v>219</v>
      </c>
      <c r="J67">
        <v>822.68</v>
      </c>
      <c r="K67" t="s">
        <v>220</v>
      </c>
      <c r="L67" t="s">
        <v>221</v>
      </c>
      <c r="M67" t="s">
        <v>222</v>
      </c>
      <c r="N67" t="s">
        <v>223</v>
      </c>
      <c r="O67" t="s">
        <v>224</v>
      </c>
    </row>
    <row r="68" spans="1:15" x14ac:dyDescent="0.25">
      <c r="A68">
        <v>51526</v>
      </c>
      <c r="B68" s="137">
        <v>45658</v>
      </c>
      <c r="C68" s="137">
        <v>44300</v>
      </c>
      <c r="D68" t="s">
        <v>216</v>
      </c>
      <c r="E68" t="s">
        <v>234</v>
      </c>
      <c r="F68" t="s">
        <v>242</v>
      </c>
      <c r="G68">
        <v>61010000</v>
      </c>
      <c r="H68">
        <v>61010000</v>
      </c>
      <c r="I68" t="s">
        <v>219</v>
      </c>
      <c r="J68" s="138">
        <v>2389.0100000000002</v>
      </c>
      <c r="K68" t="s">
        <v>220</v>
      </c>
      <c r="L68" t="s">
        <v>221</v>
      </c>
      <c r="M68" t="s">
        <v>222</v>
      </c>
      <c r="N68" t="s">
        <v>223</v>
      </c>
      <c r="O68" t="s">
        <v>224</v>
      </c>
    </row>
    <row r="69" spans="1:15" x14ac:dyDescent="0.25">
      <c r="A69">
        <v>51527</v>
      </c>
      <c r="B69" s="137">
        <v>45658</v>
      </c>
      <c r="C69" s="137">
        <v>44987</v>
      </c>
      <c r="D69" t="s">
        <v>216</v>
      </c>
      <c r="E69" t="s">
        <v>234</v>
      </c>
      <c r="F69" t="s">
        <v>242</v>
      </c>
      <c r="G69">
        <v>61010000</v>
      </c>
      <c r="H69">
        <v>61010000</v>
      </c>
      <c r="I69" t="s">
        <v>219</v>
      </c>
      <c r="J69">
        <v>292.85000000000002</v>
      </c>
      <c r="K69" t="s">
        <v>220</v>
      </c>
      <c r="L69" t="s">
        <v>221</v>
      </c>
      <c r="M69" t="s">
        <v>222</v>
      </c>
      <c r="N69" t="s">
        <v>223</v>
      </c>
      <c r="O69" t="s">
        <v>224</v>
      </c>
    </row>
    <row r="70" spans="1:15" x14ac:dyDescent="0.25">
      <c r="A70">
        <v>51528</v>
      </c>
      <c r="B70" s="137">
        <v>45658</v>
      </c>
      <c r="C70" s="137">
        <v>44987</v>
      </c>
      <c r="D70" t="s">
        <v>216</v>
      </c>
      <c r="E70" t="s">
        <v>234</v>
      </c>
      <c r="F70" t="s">
        <v>242</v>
      </c>
      <c r="G70">
        <v>61010000</v>
      </c>
      <c r="H70">
        <v>61010000</v>
      </c>
      <c r="I70" t="s">
        <v>219</v>
      </c>
      <c r="J70" s="138">
        <v>6400</v>
      </c>
      <c r="K70" t="s">
        <v>220</v>
      </c>
      <c r="L70" t="s">
        <v>221</v>
      </c>
      <c r="M70" t="s">
        <v>222</v>
      </c>
      <c r="N70" t="s">
        <v>223</v>
      </c>
      <c r="O70" t="s">
        <v>224</v>
      </c>
    </row>
    <row r="71" spans="1:15" x14ac:dyDescent="0.25">
      <c r="A71">
        <v>51529</v>
      </c>
      <c r="B71" s="137">
        <v>45658</v>
      </c>
      <c r="C71" s="137">
        <v>45014</v>
      </c>
      <c r="D71" t="s">
        <v>216</v>
      </c>
      <c r="E71" t="s">
        <v>234</v>
      </c>
      <c r="F71" t="s">
        <v>242</v>
      </c>
      <c r="G71">
        <v>61010000</v>
      </c>
      <c r="H71">
        <v>61010000</v>
      </c>
      <c r="I71" t="s">
        <v>219</v>
      </c>
      <c r="J71">
        <v>799.75</v>
      </c>
      <c r="K71" t="s">
        <v>220</v>
      </c>
      <c r="L71" t="s">
        <v>221</v>
      </c>
      <c r="M71" t="s">
        <v>222</v>
      </c>
      <c r="N71" t="s">
        <v>223</v>
      </c>
      <c r="O71" t="s">
        <v>224</v>
      </c>
    </row>
    <row r="72" spans="1:15" x14ac:dyDescent="0.25">
      <c r="A72">
        <v>51530</v>
      </c>
      <c r="B72" s="137">
        <v>45658</v>
      </c>
      <c r="C72" s="137">
        <v>45358</v>
      </c>
      <c r="D72" t="s">
        <v>216</v>
      </c>
      <c r="E72" t="s">
        <v>234</v>
      </c>
      <c r="F72" t="s">
        <v>242</v>
      </c>
      <c r="G72">
        <v>61010000</v>
      </c>
      <c r="H72">
        <v>61010000</v>
      </c>
      <c r="I72" t="s">
        <v>219</v>
      </c>
      <c r="J72">
        <v>794.52</v>
      </c>
      <c r="K72" t="s">
        <v>220</v>
      </c>
      <c r="L72" t="s">
        <v>221</v>
      </c>
      <c r="M72" t="s">
        <v>222</v>
      </c>
      <c r="N72" t="s">
        <v>223</v>
      </c>
      <c r="O72" t="s">
        <v>224</v>
      </c>
    </row>
    <row r="73" spans="1:15" x14ac:dyDescent="0.25">
      <c r="A73">
        <v>51531</v>
      </c>
      <c r="B73" s="137">
        <v>45658</v>
      </c>
      <c r="C73" s="137">
        <v>45610</v>
      </c>
      <c r="D73" t="s">
        <v>216</v>
      </c>
      <c r="E73" t="s">
        <v>235</v>
      </c>
      <c r="F73" t="s">
        <v>242</v>
      </c>
      <c r="G73">
        <v>61010000</v>
      </c>
      <c r="H73">
        <v>61010000</v>
      </c>
      <c r="I73" t="s">
        <v>219</v>
      </c>
      <c r="J73" s="138">
        <v>2000</v>
      </c>
      <c r="K73" t="s">
        <v>220</v>
      </c>
      <c r="L73" t="s">
        <v>221</v>
      </c>
      <c r="M73" t="s">
        <v>222</v>
      </c>
      <c r="N73" t="s">
        <v>223</v>
      </c>
      <c r="O73" t="s">
        <v>224</v>
      </c>
    </row>
    <row r="74" spans="1:15" x14ac:dyDescent="0.25">
      <c r="A74">
        <v>51532</v>
      </c>
      <c r="B74" s="137">
        <v>45658</v>
      </c>
      <c r="C74" s="137">
        <v>45610</v>
      </c>
      <c r="D74" t="s">
        <v>216</v>
      </c>
      <c r="E74" t="s">
        <v>235</v>
      </c>
      <c r="F74" t="s">
        <v>242</v>
      </c>
      <c r="G74">
        <v>61010000</v>
      </c>
      <c r="H74">
        <v>61010000</v>
      </c>
      <c r="I74" t="s">
        <v>219</v>
      </c>
      <c r="J74" s="138">
        <v>1000</v>
      </c>
      <c r="K74" t="s">
        <v>220</v>
      </c>
      <c r="L74" t="s">
        <v>221</v>
      </c>
      <c r="M74" t="s">
        <v>222</v>
      </c>
      <c r="N74" t="s">
        <v>223</v>
      </c>
      <c r="O74" t="s">
        <v>224</v>
      </c>
    </row>
    <row r="75" spans="1:15" x14ac:dyDescent="0.25">
      <c r="A75">
        <v>51533</v>
      </c>
      <c r="B75" s="137">
        <v>45658</v>
      </c>
      <c r="C75" s="137">
        <v>45358</v>
      </c>
      <c r="D75" t="s">
        <v>216</v>
      </c>
      <c r="E75" t="s">
        <v>234</v>
      </c>
      <c r="F75" t="s">
        <v>242</v>
      </c>
      <c r="G75">
        <v>61010000</v>
      </c>
      <c r="H75">
        <v>61010000</v>
      </c>
      <c r="I75" t="s">
        <v>219</v>
      </c>
      <c r="J75" s="138">
        <v>2122</v>
      </c>
      <c r="K75" t="s">
        <v>220</v>
      </c>
      <c r="L75" t="s">
        <v>221</v>
      </c>
      <c r="M75" t="s">
        <v>222</v>
      </c>
      <c r="N75" t="s">
        <v>223</v>
      </c>
      <c r="O75" t="s">
        <v>224</v>
      </c>
    </row>
    <row r="76" spans="1:15" x14ac:dyDescent="0.25">
      <c r="A76">
        <v>51534</v>
      </c>
      <c r="B76" s="137">
        <v>45658</v>
      </c>
      <c r="C76" s="137">
        <v>45645</v>
      </c>
      <c r="D76" t="s">
        <v>216</v>
      </c>
      <c r="E76" t="s">
        <v>239</v>
      </c>
      <c r="F76" t="s">
        <v>242</v>
      </c>
      <c r="G76">
        <v>61010000</v>
      </c>
      <c r="H76">
        <v>61010000</v>
      </c>
      <c r="I76" t="s">
        <v>219</v>
      </c>
      <c r="J76" s="138">
        <v>10000</v>
      </c>
      <c r="K76" t="s">
        <v>220</v>
      </c>
      <c r="L76" t="s">
        <v>221</v>
      </c>
      <c r="M76" t="s">
        <v>222</v>
      </c>
      <c r="N76" t="s">
        <v>223</v>
      </c>
      <c r="O76" t="s">
        <v>224</v>
      </c>
    </row>
    <row r="77" spans="1:15" x14ac:dyDescent="0.25">
      <c r="A77">
        <v>51535</v>
      </c>
      <c r="B77" s="137">
        <v>45658</v>
      </c>
      <c r="C77" s="137">
        <v>45001</v>
      </c>
      <c r="D77" t="s">
        <v>216</v>
      </c>
      <c r="E77" t="s">
        <v>234</v>
      </c>
      <c r="F77" t="s">
        <v>242</v>
      </c>
      <c r="G77">
        <v>61010000</v>
      </c>
      <c r="H77">
        <v>61010000</v>
      </c>
      <c r="I77" t="s">
        <v>219</v>
      </c>
      <c r="J77" s="138">
        <v>2638.98</v>
      </c>
      <c r="K77" t="s">
        <v>220</v>
      </c>
      <c r="L77" t="s">
        <v>221</v>
      </c>
      <c r="M77" t="s">
        <v>222</v>
      </c>
      <c r="N77" t="s">
        <v>223</v>
      </c>
      <c r="O77" t="s">
        <v>224</v>
      </c>
    </row>
    <row r="78" spans="1:15" x14ac:dyDescent="0.25">
      <c r="A78">
        <v>51536</v>
      </c>
      <c r="B78" s="137">
        <v>45658</v>
      </c>
      <c r="C78" s="137">
        <v>45610</v>
      </c>
      <c r="D78" t="s">
        <v>216</v>
      </c>
      <c r="E78" t="s">
        <v>238</v>
      </c>
      <c r="F78" t="s">
        <v>242</v>
      </c>
      <c r="G78">
        <v>61010000</v>
      </c>
      <c r="H78">
        <v>61010000</v>
      </c>
      <c r="I78" t="s">
        <v>219</v>
      </c>
      <c r="J78" s="138">
        <v>-2000</v>
      </c>
      <c r="K78" t="s">
        <v>220</v>
      </c>
      <c r="L78" t="s">
        <v>221</v>
      </c>
      <c r="M78" t="s">
        <v>222</v>
      </c>
      <c r="N78" t="s">
        <v>223</v>
      </c>
      <c r="O78" t="s">
        <v>224</v>
      </c>
    </row>
    <row r="79" spans="1:15" x14ac:dyDescent="0.25">
      <c r="A79">
        <v>51537</v>
      </c>
      <c r="B79" s="137">
        <v>45658</v>
      </c>
      <c r="C79" s="137">
        <v>45610</v>
      </c>
      <c r="D79" t="s">
        <v>216</v>
      </c>
      <c r="E79" t="s">
        <v>238</v>
      </c>
      <c r="F79" t="s">
        <v>242</v>
      </c>
      <c r="G79">
        <v>61010000</v>
      </c>
      <c r="H79">
        <v>61010000</v>
      </c>
      <c r="I79" t="s">
        <v>219</v>
      </c>
      <c r="J79" s="138">
        <v>-1000</v>
      </c>
      <c r="K79" t="s">
        <v>220</v>
      </c>
      <c r="L79" t="s">
        <v>221</v>
      </c>
      <c r="M79" t="s">
        <v>222</v>
      </c>
      <c r="N79" t="s">
        <v>223</v>
      </c>
      <c r="O79" t="s">
        <v>224</v>
      </c>
    </row>
    <row r="80" spans="1:15" x14ac:dyDescent="0.25">
      <c r="A80">
        <v>51538</v>
      </c>
      <c r="B80" s="137">
        <v>45658</v>
      </c>
      <c r="C80" s="137">
        <v>45610</v>
      </c>
      <c r="D80" t="s">
        <v>216</v>
      </c>
      <c r="E80" t="s">
        <v>234</v>
      </c>
      <c r="F80" t="s">
        <v>242</v>
      </c>
      <c r="G80">
        <v>61010000</v>
      </c>
      <c r="H80">
        <v>61010000</v>
      </c>
      <c r="I80" t="s">
        <v>219</v>
      </c>
      <c r="J80" s="138">
        <v>2000</v>
      </c>
      <c r="K80" t="s">
        <v>220</v>
      </c>
      <c r="L80" t="s">
        <v>221</v>
      </c>
      <c r="M80" t="s">
        <v>222</v>
      </c>
      <c r="N80" t="s">
        <v>223</v>
      </c>
      <c r="O80" t="s">
        <v>224</v>
      </c>
    </row>
    <row r="81" spans="1:15" x14ac:dyDescent="0.25">
      <c r="A81">
        <v>51539</v>
      </c>
      <c r="B81" s="137">
        <v>45658</v>
      </c>
      <c r="C81" s="137">
        <v>45610</v>
      </c>
      <c r="D81" t="s">
        <v>216</v>
      </c>
      <c r="E81" t="s">
        <v>236</v>
      </c>
      <c r="F81" t="s">
        <v>242</v>
      </c>
      <c r="G81">
        <v>61010000</v>
      </c>
      <c r="H81">
        <v>61010000</v>
      </c>
      <c r="I81" t="s">
        <v>219</v>
      </c>
      <c r="J81" s="138">
        <v>20000</v>
      </c>
      <c r="K81" t="s">
        <v>220</v>
      </c>
      <c r="L81" t="s">
        <v>221</v>
      </c>
      <c r="M81" t="s">
        <v>222</v>
      </c>
      <c r="N81" t="s">
        <v>223</v>
      </c>
      <c r="O81" t="s">
        <v>224</v>
      </c>
    </row>
    <row r="82" spans="1:15" x14ac:dyDescent="0.25">
      <c r="A82">
        <v>51540</v>
      </c>
      <c r="B82" s="137">
        <v>45658</v>
      </c>
      <c r="C82" s="137">
        <v>45610</v>
      </c>
      <c r="D82" t="s">
        <v>216</v>
      </c>
      <c r="E82" t="s">
        <v>237</v>
      </c>
      <c r="F82" t="s">
        <v>242</v>
      </c>
      <c r="G82">
        <v>61010000</v>
      </c>
      <c r="H82">
        <v>61010000</v>
      </c>
      <c r="I82" t="s">
        <v>219</v>
      </c>
      <c r="J82">
        <v>-655.02</v>
      </c>
      <c r="K82" t="s">
        <v>220</v>
      </c>
      <c r="L82" t="s">
        <v>221</v>
      </c>
      <c r="M82" t="s">
        <v>222</v>
      </c>
      <c r="N82" t="s">
        <v>223</v>
      </c>
      <c r="O82" t="s">
        <v>224</v>
      </c>
    </row>
    <row r="83" spans="1:15" x14ac:dyDescent="0.25">
      <c r="A83">
        <v>51541</v>
      </c>
      <c r="B83" s="137">
        <v>45658</v>
      </c>
      <c r="C83" s="137">
        <v>45610</v>
      </c>
      <c r="D83" t="s">
        <v>216</v>
      </c>
      <c r="E83" t="s">
        <v>237</v>
      </c>
      <c r="F83" t="s">
        <v>242</v>
      </c>
      <c r="G83">
        <v>61010000</v>
      </c>
      <c r="H83">
        <v>61010000</v>
      </c>
      <c r="I83" t="s">
        <v>219</v>
      </c>
      <c r="J83">
        <v>-996.83</v>
      </c>
      <c r="K83" t="s">
        <v>220</v>
      </c>
      <c r="L83" t="s">
        <v>221</v>
      </c>
      <c r="M83" t="s">
        <v>222</v>
      </c>
      <c r="N83" t="s">
        <v>223</v>
      </c>
      <c r="O83" t="s">
        <v>224</v>
      </c>
    </row>
    <row r="84" spans="1:15" x14ac:dyDescent="0.25">
      <c r="A84">
        <v>51542</v>
      </c>
      <c r="B84" s="137">
        <v>45658</v>
      </c>
      <c r="C84" s="137">
        <v>45610</v>
      </c>
      <c r="D84" t="s">
        <v>216</v>
      </c>
      <c r="E84" t="s">
        <v>237</v>
      </c>
      <c r="F84" t="s">
        <v>242</v>
      </c>
      <c r="G84">
        <v>61010000</v>
      </c>
      <c r="H84">
        <v>61010000</v>
      </c>
      <c r="I84" t="s">
        <v>219</v>
      </c>
      <c r="J84">
        <v>-331.28</v>
      </c>
      <c r="K84" t="s">
        <v>220</v>
      </c>
      <c r="L84" t="s">
        <v>221</v>
      </c>
      <c r="M84" t="s">
        <v>222</v>
      </c>
      <c r="N84" t="s">
        <v>223</v>
      </c>
      <c r="O84" t="s">
        <v>224</v>
      </c>
    </row>
    <row r="85" spans="1:15" x14ac:dyDescent="0.25">
      <c r="A85">
        <v>51543</v>
      </c>
      <c r="B85" s="137">
        <v>45658</v>
      </c>
      <c r="C85" s="137">
        <v>45610</v>
      </c>
      <c r="D85" t="s">
        <v>216</v>
      </c>
      <c r="E85" t="s">
        <v>237</v>
      </c>
      <c r="F85" t="s">
        <v>242</v>
      </c>
      <c r="G85">
        <v>61010000</v>
      </c>
      <c r="H85">
        <v>61010000</v>
      </c>
      <c r="I85" t="s">
        <v>219</v>
      </c>
      <c r="J85" s="138">
        <v>-2183.42</v>
      </c>
      <c r="K85" t="s">
        <v>220</v>
      </c>
      <c r="L85" t="s">
        <v>221</v>
      </c>
      <c r="M85" t="s">
        <v>222</v>
      </c>
      <c r="N85" t="s">
        <v>223</v>
      </c>
      <c r="O85" t="s">
        <v>224</v>
      </c>
    </row>
    <row r="86" spans="1:15" x14ac:dyDescent="0.25">
      <c r="A86">
        <v>51544</v>
      </c>
      <c r="B86" s="137">
        <v>45658</v>
      </c>
      <c r="C86" s="137">
        <v>45610</v>
      </c>
      <c r="D86" t="s">
        <v>216</v>
      </c>
      <c r="E86" t="s">
        <v>237</v>
      </c>
      <c r="F86" t="s">
        <v>242</v>
      </c>
      <c r="G86">
        <v>61010000</v>
      </c>
      <c r="H86">
        <v>61010000</v>
      </c>
      <c r="I86" t="s">
        <v>219</v>
      </c>
      <c r="J86">
        <v>-285.73</v>
      </c>
      <c r="K86" t="s">
        <v>220</v>
      </c>
      <c r="L86" t="s">
        <v>221</v>
      </c>
      <c r="M86" t="s">
        <v>222</v>
      </c>
      <c r="N86" t="s">
        <v>223</v>
      </c>
      <c r="O86" t="s">
        <v>224</v>
      </c>
    </row>
    <row r="87" spans="1:15" x14ac:dyDescent="0.25">
      <c r="A87">
        <v>51545</v>
      </c>
      <c r="B87" s="137">
        <v>45658</v>
      </c>
      <c r="C87" s="137">
        <v>45610</v>
      </c>
      <c r="D87" t="s">
        <v>216</v>
      </c>
      <c r="E87" t="s">
        <v>237</v>
      </c>
      <c r="F87" t="s">
        <v>242</v>
      </c>
      <c r="G87">
        <v>61010000</v>
      </c>
      <c r="H87">
        <v>61010000</v>
      </c>
      <c r="I87" t="s">
        <v>219</v>
      </c>
      <c r="J87">
        <v>-658.27</v>
      </c>
      <c r="K87" t="s">
        <v>220</v>
      </c>
      <c r="L87" t="s">
        <v>221</v>
      </c>
      <c r="M87" t="s">
        <v>222</v>
      </c>
      <c r="N87" t="s">
        <v>223</v>
      </c>
      <c r="O87" t="s">
        <v>224</v>
      </c>
    </row>
    <row r="88" spans="1:15" x14ac:dyDescent="0.25">
      <c r="A88">
        <v>51546</v>
      </c>
      <c r="B88" s="137">
        <v>45658</v>
      </c>
      <c r="C88" s="137">
        <v>45610</v>
      </c>
      <c r="D88" t="s">
        <v>216</v>
      </c>
      <c r="E88" t="s">
        <v>237</v>
      </c>
      <c r="F88" t="s">
        <v>242</v>
      </c>
      <c r="G88">
        <v>61010000</v>
      </c>
      <c r="H88">
        <v>61010000</v>
      </c>
      <c r="I88" t="s">
        <v>219</v>
      </c>
      <c r="J88" s="138">
        <v>-5308.91</v>
      </c>
      <c r="K88" t="s">
        <v>220</v>
      </c>
      <c r="L88" t="s">
        <v>221</v>
      </c>
      <c r="M88" t="s">
        <v>222</v>
      </c>
      <c r="N88" t="s">
        <v>223</v>
      </c>
      <c r="O88" t="s">
        <v>224</v>
      </c>
    </row>
    <row r="89" spans="1:15" x14ac:dyDescent="0.25">
      <c r="A89">
        <v>51547</v>
      </c>
      <c r="B89" s="137">
        <v>45658</v>
      </c>
      <c r="C89" s="137">
        <v>45610</v>
      </c>
      <c r="D89" t="s">
        <v>216</v>
      </c>
      <c r="E89" t="s">
        <v>237</v>
      </c>
      <c r="F89" t="s">
        <v>242</v>
      </c>
      <c r="G89">
        <v>61010000</v>
      </c>
      <c r="H89">
        <v>61010000</v>
      </c>
      <c r="I89" t="s">
        <v>219</v>
      </c>
      <c r="J89" s="138">
        <v>-1866.08</v>
      </c>
      <c r="K89" t="s">
        <v>220</v>
      </c>
      <c r="L89" t="s">
        <v>221</v>
      </c>
      <c r="M89" t="s">
        <v>222</v>
      </c>
      <c r="N89" t="s">
        <v>223</v>
      </c>
      <c r="O89" t="s">
        <v>224</v>
      </c>
    </row>
    <row r="90" spans="1:15" x14ac:dyDescent="0.25">
      <c r="A90">
        <v>51548</v>
      </c>
      <c r="B90" s="137">
        <v>45658</v>
      </c>
      <c r="C90" s="137">
        <v>45610</v>
      </c>
      <c r="D90" t="s">
        <v>216</v>
      </c>
      <c r="E90" t="s">
        <v>237</v>
      </c>
      <c r="F90" t="s">
        <v>242</v>
      </c>
      <c r="G90">
        <v>61010000</v>
      </c>
      <c r="H90">
        <v>61010000</v>
      </c>
      <c r="I90" t="s">
        <v>219</v>
      </c>
      <c r="J90">
        <v>-469.84</v>
      </c>
      <c r="K90" t="s">
        <v>220</v>
      </c>
      <c r="L90" t="s">
        <v>221</v>
      </c>
      <c r="M90" t="s">
        <v>222</v>
      </c>
      <c r="N90" t="s">
        <v>223</v>
      </c>
      <c r="O90" t="s">
        <v>224</v>
      </c>
    </row>
    <row r="91" spans="1:15" x14ac:dyDescent="0.25">
      <c r="A91">
        <v>51549</v>
      </c>
      <c r="B91" s="137">
        <v>45658</v>
      </c>
      <c r="C91" s="137">
        <v>45610</v>
      </c>
      <c r="D91" t="s">
        <v>216</v>
      </c>
      <c r="E91" t="s">
        <v>237</v>
      </c>
      <c r="F91" t="s">
        <v>242</v>
      </c>
      <c r="G91">
        <v>61010000</v>
      </c>
      <c r="H91">
        <v>61010000</v>
      </c>
      <c r="I91" t="s">
        <v>219</v>
      </c>
      <c r="J91">
        <v>-273.3</v>
      </c>
      <c r="K91" t="s">
        <v>220</v>
      </c>
      <c r="L91" t="s">
        <v>221</v>
      </c>
      <c r="M91" t="s">
        <v>222</v>
      </c>
      <c r="N91" t="s">
        <v>223</v>
      </c>
      <c r="O91" t="s">
        <v>224</v>
      </c>
    </row>
    <row r="92" spans="1:15" x14ac:dyDescent="0.25">
      <c r="A92">
        <v>51550</v>
      </c>
      <c r="B92" s="137">
        <v>45658</v>
      </c>
      <c r="C92" s="137">
        <v>45610</v>
      </c>
      <c r="D92" t="s">
        <v>216</v>
      </c>
      <c r="E92" t="s">
        <v>237</v>
      </c>
      <c r="F92" t="s">
        <v>242</v>
      </c>
      <c r="G92">
        <v>61010000</v>
      </c>
      <c r="H92">
        <v>61010000</v>
      </c>
      <c r="I92" t="s">
        <v>219</v>
      </c>
      <c r="J92">
        <v>-822.68</v>
      </c>
      <c r="K92" t="s">
        <v>220</v>
      </c>
      <c r="L92" t="s">
        <v>221</v>
      </c>
      <c r="M92" t="s">
        <v>222</v>
      </c>
      <c r="N92" t="s">
        <v>223</v>
      </c>
      <c r="O92" t="s">
        <v>224</v>
      </c>
    </row>
    <row r="93" spans="1:15" x14ac:dyDescent="0.25">
      <c r="A93">
        <v>51551</v>
      </c>
      <c r="B93" s="137">
        <v>45658</v>
      </c>
      <c r="C93" s="137">
        <v>45610</v>
      </c>
      <c r="D93" t="s">
        <v>216</v>
      </c>
      <c r="E93" t="s">
        <v>237</v>
      </c>
      <c r="F93" t="s">
        <v>242</v>
      </c>
      <c r="G93">
        <v>61010000</v>
      </c>
      <c r="H93">
        <v>61010000</v>
      </c>
      <c r="I93" t="s">
        <v>219</v>
      </c>
      <c r="J93" s="138">
        <v>-2389.0100000000002</v>
      </c>
      <c r="K93" t="s">
        <v>220</v>
      </c>
      <c r="L93" t="s">
        <v>221</v>
      </c>
      <c r="M93" t="s">
        <v>222</v>
      </c>
      <c r="N93" t="s">
        <v>223</v>
      </c>
      <c r="O93" t="s">
        <v>224</v>
      </c>
    </row>
    <row r="94" spans="1:15" x14ac:dyDescent="0.25">
      <c r="A94">
        <v>51552</v>
      </c>
      <c r="B94" s="137">
        <v>45658</v>
      </c>
      <c r="C94" s="137">
        <v>45610</v>
      </c>
      <c r="D94" t="s">
        <v>216</v>
      </c>
      <c r="E94" t="s">
        <v>237</v>
      </c>
      <c r="F94" t="s">
        <v>242</v>
      </c>
      <c r="G94">
        <v>61010000</v>
      </c>
      <c r="H94">
        <v>61010000</v>
      </c>
      <c r="I94" t="s">
        <v>219</v>
      </c>
      <c r="J94">
        <v>-292.85000000000002</v>
      </c>
      <c r="K94" t="s">
        <v>220</v>
      </c>
      <c r="L94" t="s">
        <v>221</v>
      </c>
      <c r="M94" t="s">
        <v>222</v>
      </c>
      <c r="N94" t="s">
        <v>223</v>
      </c>
      <c r="O94" t="s">
        <v>224</v>
      </c>
    </row>
    <row r="95" spans="1:15" x14ac:dyDescent="0.25">
      <c r="A95">
        <v>51553</v>
      </c>
      <c r="B95" s="137">
        <v>45658</v>
      </c>
      <c r="C95" s="137">
        <v>45610</v>
      </c>
      <c r="D95" t="s">
        <v>216</v>
      </c>
      <c r="E95" t="s">
        <v>237</v>
      </c>
      <c r="F95" t="s">
        <v>242</v>
      </c>
      <c r="G95">
        <v>61010000</v>
      </c>
      <c r="H95">
        <v>61010000</v>
      </c>
      <c r="I95" t="s">
        <v>219</v>
      </c>
      <c r="J95" s="138">
        <v>-2638.98</v>
      </c>
      <c r="K95" t="s">
        <v>220</v>
      </c>
      <c r="L95" t="s">
        <v>221</v>
      </c>
      <c r="M95" t="s">
        <v>222</v>
      </c>
      <c r="N95" t="s">
        <v>223</v>
      </c>
      <c r="O95" t="s">
        <v>224</v>
      </c>
    </row>
    <row r="96" spans="1:15" x14ac:dyDescent="0.25">
      <c r="A96">
        <v>51554</v>
      </c>
      <c r="B96" s="137">
        <v>45658</v>
      </c>
      <c r="C96" s="137">
        <v>45610</v>
      </c>
      <c r="D96" t="s">
        <v>216</v>
      </c>
      <c r="E96" t="s">
        <v>237</v>
      </c>
      <c r="F96" t="s">
        <v>242</v>
      </c>
      <c r="G96">
        <v>61010000</v>
      </c>
      <c r="H96">
        <v>61010000</v>
      </c>
      <c r="I96" t="s">
        <v>219</v>
      </c>
      <c r="J96">
        <v>-598.75</v>
      </c>
      <c r="K96" t="s">
        <v>220</v>
      </c>
      <c r="L96" t="s">
        <v>221</v>
      </c>
      <c r="M96" t="s">
        <v>222</v>
      </c>
      <c r="N96" t="s">
        <v>223</v>
      </c>
      <c r="O96" t="s">
        <v>224</v>
      </c>
    </row>
    <row r="97" spans="1:15" x14ac:dyDescent="0.25">
      <c r="A97">
        <v>51555</v>
      </c>
      <c r="B97" s="137">
        <v>45658</v>
      </c>
      <c r="C97" s="137">
        <v>45610</v>
      </c>
      <c r="D97" t="s">
        <v>216</v>
      </c>
      <c r="E97" t="s">
        <v>237</v>
      </c>
      <c r="F97" t="s">
        <v>242</v>
      </c>
      <c r="G97">
        <v>61010000</v>
      </c>
      <c r="H97">
        <v>61010000</v>
      </c>
      <c r="I97" t="s">
        <v>219</v>
      </c>
      <c r="J97">
        <v>-799.75</v>
      </c>
      <c r="K97" t="s">
        <v>220</v>
      </c>
      <c r="L97" t="s">
        <v>221</v>
      </c>
      <c r="M97" t="s">
        <v>222</v>
      </c>
      <c r="N97" t="s">
        <v>223</v>
      </c>
      <c r="O97" t="s">
        <v>224</v>
      </c>
    </row>
    <row r="98" spans="1:15" x14ac:dyDescent="0.25">
      <c r="A98">
        <v>51556</v>
      </c>
      <c r="B98" s="137">
        <v>45658</v>
      </c>
      <c r="C98" s="137">
        <v>45001</v>
      </c>
      <c r="D98" t="s">
        <v>216</v>
      </c>
      <c r="E98" t="s">
        <v>234</v>
      </c>
      <c r="F98" t="s">
        <v>242</v>
      </c>
      <c r="G98">
        <v>61010000</v>
      </c>
      <c r="H98">
        <v>61010000</v>
      </c>
      <c r="I98" t="s">
        <v>219</v>
      </c>
      <c r="J98">
        <v>598.75</v>
      </c>
      <c r="K98">
        <v>1000136</v>
      </c>
      <c r="L98" t="s">
        <v>233</v>
      </c>
      <c r="M98" t="s">
        <v>222</v>
      </c>
      <c r="N98" t="s">
        <v>223</v>
      </c>
      <c r="O98" t="s">
        <v>224</v>
      </c>
    </row>
    <row r="99" spans="1:15" x14ac:dyDescent="0.25">
      <c r="A99">
        <v>1</v>
      </c>
      <c r="B99" s="137">
        <v>45722</v>
      </c>
      <c r="C99" s="137">
        <v>45722</v>
      </c>
      <c r="D99" t="s">
        <v>243</v>
      </c>
      <c r="E99" t="s">
        <v>244</v>
      </c>
      <c r="F99" t="s">
        <v>245</v>
      </c>
      <c r="G99">
        <v>121010000</v>
      </c>
      <c r="H99">
        <v>121010000</v>
      </c>
      <c r="I99" s="138">
        <v>2000</v>
      </c>
      <c r="J99" t="s">
        <v>219</v>
      </c>
      <c r="K99" t="s">
        <v>220</v>
      </c>
      <c r="L99" t="s">
        <v>221</v>
      </c>
      <c r="M99" t="s">
        <v>222</v>
      </c>
      <c r="N99" t="s">
        <v>246</v>
      </c>
      <c r="O99" t="s">
        <v>247</v>
      </c>
    </row>
    <row r="100" spans="1:15" x14ac:dyDescent="0.25">
      <c r="A100">
        <v>2</v>
      </c>
      <c r="B100" s="137">
        <v>45722</v>
      </c>
      <c r="C100" s="137">
        <v>45722</v>
      </c>
      <c r="D100" t="s">
        <v>243</v>
      </c>
      <c r="E100" t="s">
        <v>244</v>
      </c>
      <c r="F100" t="s">
        <v>248</v>
      </c>
      <c r="G100">
        <v>121010000</v>
      </c>
      <c r="H100">
        <v>121010000</v>
      </c>
      <c r="I100" t="s">
        <v>219</v>
      </c>
      <c r="J100" s="138">
        <v>2000</v>
      </c>
      <c r="K100" t="s">
        <v>220</v>
      </c>
      <c r="L100" t="s">
        <v>221</v>
      </c>
      <c r="M100" t="s">
        <v>222</v>
      </c>
      <c r="N100" t="s">
        <v>246</v>
      </c>
      <c r="O100" t="s">
        <v>249</v>
      </c>
    </row>
    <row r="101" spans="1:15" x14ac:dyDescent="0.25">
      <c r="A101">
        <v>3</v>
      </c>
      <c r="B101" s="137">
        <v>45722</v>
      </c>
      <c r="C101" s="137">
        <v>45722</v>
      </c>
      <c r="D101" t="s">
        <v>243</v>
      </c>
      <c r="E101" t="s">
        <v>250</v>
      </c>
      <c r="F101" t="s">
        <v>245</v>
      </c>
      <c r="G101">
        <v>121010000</v>
      </c>
      <c r="H101">
        <v>121010000</v>
      </c>
      <c r="I101" s="138">
        <v>2000</v>
      </c>
      <c r="J101" t="s">
        <v>219</v>
      </c>
      <c r="K101" t="s">
        <v>220</v>
      </c>
      <c r="L101" t="s">
        <v>221</v>
      </c>
      <c r="M101" t="s">
        <v>251</v>
      </c>
      <c r="N101" t="s">
        <v>252</v>
      </c>
      <c r="O101" t="s">
        <v>253</v>
      </c>
    </row>
    <row r="102" spans="1:15" x14ac:dyDescent="0.25">
      <c r="A102">
        <v>4</v>
      </c>
      <c r="B102" s="137">
        <v>45722</v>
      </c>
      <c r="C102" s="137">
        <v>45722</v>
      </c>
      <c r="D102" t="s">
        <v>243</v>
      </c>
      <c r="E102" t="s">
        <v>250</v>
      </c>
      <c r="F102" t="s">
        <v>248</v>
      </c>
      <c r="G102">
        <v>121010000</v>
      </c>
      <c r="H102">
        <v>121010000</v>
      </c>
      <c r="I102" t="s">
        <v>219</v>
      </c>
      <c r="J102" s="138">
        <v>2000</v>
      </c>
      <c r="K102" t="s">
        <v>220</v>
      </c>
      <c r="L102" t="s">
        <v>221</v>
      </c>
      <c r="M102" t="s">
        <v>251</v>
      </c>
      <c r="N102" t="s">
        <v>252</v>
      </c>
      <c r="O102" t="s">
        <v>254</v>
      </c>
    </row>
    <row r="103" spans="1:15" x14ac:dyDescent="0.25">
      <c r="A103">
        <v>5</v>
      </c>
      <c r="B103" s="137">
        <v>45722</v>
      </c>
      <c r="C103" s="137">
        <v>45722</v>
      </c>
      <c r="D103" t="s">
        <v>243</v>
      </c>
      <c r="E103" t="s">
        <v>255</v>
      </c>
      <c r="F103" t="s">
        <v>245</v>
      </c>
      <c r="G103">
        <v>121010000</v>
      </c>
      <c r="H103">
        <v>121010000</v>
      </c>
      <c r="I103" s="138">
        <v>10000</v>
      </c>
      <c r="J103" t="s">
        <v>219</v>
      </c>
      <c r="K103" t="s">
        <v>220</v>
      </c>
      <c r="L103" t="s">
        <v>221</v>
      </c>
      <c r="M103" t="s">
        <v>251</v>
      </c>
      <c r="N103" t="s">
        <v>256</v>
      </c>
      <c r="O103" t="s">
        <v>257</v>
      </c>
    </row>
    <row r="104" spans="1:15" x14ac:dyDescent="0.25">
      <c r="A104">
        <v>6</v>
      </c>
      <c r="B104" s="137">
        <v>45722</v>
      </c>
      <c r="C104" s="137">
        <v>45722</v>
      </c>
      <c r="D104" t="s">
        <v>243</v>
      </c>
      <c r="E104" t="s">
        <v>258</v>
      </c>
      <c r="F104" t="s">
        <v>248</v>
      </c>
      <c r="G104">
        <v>121010000</v>
      </c>
      <c r="H104">
        <v>121010000</v>
      </c>
      <c r="I104" t="s">
        <v>219</v>
      </c>
      <c r="J104" s="138">
        <v>10000</v>
      </c>
      <c r="K104" t="s">
        <v>220</v>
      </c>
      <c r="L104" t="s">
        <v>221</v>
      </c>
      <c r="M104" t="s">
        <v>251</v>
      </c>
      <c r="N104" t="s">
        <v>256</v>
      </c>
      <c r="O104" t="s">
        <v>259</v>
      </c>
    </row>
    <row r="105" spans="1:15" x14ac:dyDescent="0.25">
      <c r="A105">
        <v>1</v>
      </c>
      <c r="B105" s="137">
        <v>45755</v>
      </c>
      <c r="C105" s="137">
        <v>45755</v>
      </c>
      <c r="D105" t="s">
        <v>243</v>
      </c>
      <c r="E105" t="s">
        <v>260</v>
      </c>
      <c r="F105" t="s">
        <v>231</v>
      </c>
      <c r="G105">
        <v>61010000</v>
      </c>
      <c r="H105">
        <v>61010000</v>
      </c>
      <c r="I105" s="138">
        <v>-2000</v>
      </c>
      <c r="J105" t="s">
        <v>219</v>
      </c>
      <c r="K105" t="s">
        <v>220</v>
      </c>
      <c r="L105" t="s">
        <v>221</v>
      </c>
      <c r="M105" t="s">
        <v>222</v>
      </c>
      <c r="N105" t="s">
        <v>256</v>
      </c>
      <c r="O105" t="s">
        <v>261</v>
      </c>
    </row>
    <row r="106" spans="1:15" x14ac:dyDescent="0.25">
      <c r="A106">
        <v>2</v>
      </c>
      <c r="B106" s="137">
        <v>45755</v>
      </c>
      <c r="C106" s="137">
        <v>45755</v>
      </c>
      <c r="D106" t="s">
        <v>243</v>
      </c>
      <c r="E106" t="s">
        <v>262</v>
      </c>
      <c r="F106" t="s">
        <v>231</v>
      </c>
      <c r="G106">
        <v>61010000</v>
      </c>
      <c r="H106">
        <v>61010000</v>
      </c>
      <c r="I106" s="138">
        <v>-20000</v>
      </c>
      <c r="J106" t="s">
        <v>219</v>
      </c>
      <c r="K106" t="s">
        <v>220</v>
      </c>
      <c r="L106" t="s">
        <v>221</v>
      </c>
      <c r="M106" t="s">
        <v>222</v>
      </c>
      <c r="N106" t="s">
        <v>256</v>
      </c>
      <c r="O106" t="s">
        <v>263</v>
      </c>
    </row>
    <row r="107" spans="1:15" x14ac:dyDescent="0.25">
      <c r="A107">
        <v>3</v>
      </c>
      <c r="B107" s="137">
        <v>45755</v>
      </c>
      <c r="C107" s="137">
        <v>45755</v>
      </c>
      <c r="D107" t="s">
        <v>243</v>
      </c>
      <c r="E107" t="s">
        <v>264</v>
      </c>
      <c r="F107" t="s">
        <v>231</v>
      </c>
      <c r="G107">
        <v>61010000</v>
      </c>
      <c r="H107">
        <v>61010000</v>
      </c>
      <c r="I107" s="138">
        <v>-2122</v>
      </c>
      <c r="J107" t="s">
        <v>219</v>
      </c>
      <c r="K107" t="s">
        <v>220</v>
      </c>
      <c r="L107" t="s">
        <v>221</v>
      </c>
      <c r="M107" t="s">
        <v>222</v>
      </c>
      <c r="N107" t="s">
        <v>256</v>
      </c>
      <c r="O107" t="s">
        <v>265</v>
      </c>
    </row>
    <row r="108" spans="1:15" x14ac:dyDescent="0.25">
      <c r="A108">
        <v>4</v>
      </c>
      <c r="B108" s="137">
        <v>45755</v>
      </c>
      <c r="C108" s="137">
        <v>45755</v>
      </c>
      <c r="D108" t="s">
        <v>243</v>
      </c>
      <c r="E108" t="s">
        <v>264</v>
      </c>
      <c r="F108" t="s">
        <v>242</v>
      </c>
      <c r="G108">
        <v>61010000</v>
      </c>
      <c r="H108">
        <v>61010000</v>
      </c>
      <c r="I108" t="s">
        <v>219</v>
      </c>
      <c r="J108" s="138">
        <v>-2122</v>
      </c>
      <c r="K108" t="s">
        <v>220</v>
      </c>
      <c r="L108" t="s">
        <v>221</v>
      </c>
      <c r="M108" t="s">
        <v>222</v>
      </c>
      <c r="N108" t="s">
        <v>256</v>
      </c>
      <c r="O108" t="s">
        <v>266</v>
      </c>
    </row>
    <row r="109" spans="1:15" x14ac:dyDescent="0.25">
      <c r="A109">
        <v>5</v>
      </c>
      <c r="B109" s="137">
        <v>45755</v>
      </c>
      <c r="C109" s="137">
        <v>45755</v>
      </c>
      <c r="D109" t="s">
        <v>243</v>
      </c>
      <c r="E109" t="s">
        <v>260</v>
      </c>
      <c r="F109" t="s">
        <v>242</v>
      </c>
      <c r="G109">
        <v>61010000</v>
      </c>
      <c r="H109">
        <v>61010000</v>
      </c>
      <c r="I109" t="s">
        <v>219</v>
      </c>
      <c r="J109" s="138">
        <v>-2000</v>
      </c>
      <c r="K109" t="s">
        <v>220</v>
      </c>
      <c r="L109" t="s">
        <v>221</v>
      </c>
      <c r="M109" t="s">
        <v>222</v>
      </c>
      <c r="N109" t="s">
        <v>256</v>
      </c>
      <c r="O109" t="s">
        <v>267</v>
      </c>
    </row>
    <row r="110" spans="1:15" x14ac:dyDescent="0.25">
      <c r="A110">
        <v>6</v>
      </c>
      <c r="B110" s="137">
        <v>45755</v>
      </c>
      <c r="C110" s="137">
        <v>45755</v>
      </c>
      <c r="D110" t="s">
        <v>243</v>
      </c>
      <c r="E110" t="s">
        <v>262</v>
      </c>
      <c r="F110" t="s">
        <v>242</v>
      </c>
      <c r="G110">
        <v>61010000</v>
      </c>
      <c r="H110">
        <v>61010000</v>
      </c>
      <c r="I110" t="s">
        <v>219</v>
      </c>
      <c r="J110" s="138">
        <v>-20000</v>
      </c>
      <c r="K110" t="s">
        <v>220</v>
      </c>
      <c r="L110" t="s">
        <v>221</v>
      </c>
      <c r="M110" t="s">
        <v>222</v>
      </c>
      <c r="N110" t="s">
        <v>256</v>
      </c>
      <c r="O110" t="s">
        <v>268</v>
      </c>
    </row>
    <row r="111" spans="1:15" x14ac:dyDescent="0.25">
      <c r="A111">
        <v>1</v>
      </c>
      <c r="B111" s="137">
        <v>45762</v>
      </c>
      <c r="C111" s="137">
        <v>45762</v>
      </c>
      <c r="D111" t="s">
        <v>243</v>
      </c>
      <c r="E111" t="s">
        <v>269</v>
      </c>
      <c r="F111" t="s">
        <v>245</v>
      </c>
      <c r="G111">
        <v>121010000</v>
      </c>
      <c r="H111">
        <v>121010000</v>
      </c>
      <c r="I111" s="138">
        <v>10000</v>
      </c>
      <c r="J111" t="s">
        <v>219</v>
      </c>
      <c r="K111" t="s">
        <v>220</v>
      </c>
      <c r="L111" t="s">
        <v>221</v>
      </c>
      <c r="M111" t="s">
        <v>222</v>
      </c>
      <c r="N111" t="s">
        <v>270</v>
      </c>
      <c r="O111" t="s">
        <v>271</v>
      </c>
    </row>
    <row r="112" spans="1:15" x14ac:dyDescent="0.25">
      <c r="A112">
        <v>2</v>
      </c>
      <c r="B112" s="137">
        <v>45762</v>
      </c>
      <c r="C112" s="137">
        <v>45762</v>
      </c>
      <c r="D112" t="s">
        <v>243</v>
      </c>
      <c r="E112" t="s">
        <v>269</v>
      </c>
      <c r="F112" t="s">
        <v>248</v>
      </c>
      <c r="G112">
        <v>121010000</v>
      </c>
      <c r="H112">
        <v>121010000</v>
      </c>
      <c r="I112" t="s">
        <v>219</v>
      </c>
      <c r="J112" s="138">
        <v>10000</v>
      </c>
      <c r="K112" t="s">
        <v>220</v>
      </c>
      <c r="L112" t="s">
        <v>221</v>
      </c>
      <c r="M112" t="s">
        <v>222</v>
      </c>
      <c r="N112" t="s">
        <v>270</v>
      </c>
      <c r="O112" t="s">
        <v>272</v>
      </c>
    </row>
    <row r="113" spans="1:15" x14ac:dyDescent="0.25">
      <c r="A113">
        <v>1</v>
      </c>
      <c r="B113" s="137">
        <v>45923</v>
      </c>
      <c r="C113" s="137">
        <v>45923</v>
      </c>
      <c r="D113" t="s">
        <v>243</v>
      </c>
      <c r="E113" t="s">
        <v>273</v>
      </c>
      <c r="F113" t="s">
        <v>245</v>
      </c>
      <c r="G113">
        <v>121010000</v>
      </c>
      <c r="H113">
        <v>121010000</v>
      </c>
      <c r="I113">
        <v>560.49</v>
      </c>
      <c r="J113" t="s">
        <v>219</v>
      </c>
      <c r="K113" t="s">
        <v>220</v>
      </c>
      <c r="L113" t="s">
        <v>221</v>
      </c>
      <c r="M113" t="s">
        <v>222</v>
      </c>
      <c r="N113" t="s">
        <v>274</v>
      </c>
      <c r="O113" t="s">
        <v>275</v>
      </c>
    </row>
    <row r="114" spans="1:15" x14ac:dyDescent="0.25">
      <c r="A114">
        <v>2</v>
      </c>
      <c r="B114" s="137">
        <v>45923</v>
      </c>
      <c r="C114" s="137">
        <v>45923</v>
      </c>
      <c r="D114" t="s">
        <v>243</v>
      </c>
      <c r="E114" t="s">
        <v>273</v>
      </c>
      <c r="F114" t="s">
        <v>248</v>
      </c>
      <c r="G114">
        <v>121010000</v>
      </c>
      <c r="H114">
        <v>121010000</v>
      </c>
      <c r="I114" t="s">
        <v>219</v>
      </c>
      <c r="J114">
        <v>560.49</v>
      </c>
      <c r="K114" t="s">
        <v>220</v>
      </c>
      <c r="L114" t="s">
        <v>221</v>
      </c>
      <c r="M114" t="s">
        <v>222</v>
      </c>
      <c r="N114" t="s">
        <v>274</v>
      </c>
      <c r="O114" t="s">
        <v>276</v>
      </c>
    </row>
    <row r="115" spans="1:15" x14ac:dyDescent="0.25">
      <c r="A115">
        <v>1</v>
      </c>
      <c r="B115" s="137">
        <v>45985</v>
      </c>
      <c r="C115" s="137">
        <v>45985</v>
      </c>
      <c r="D115" t="s">
        <v>243</v>
      </c>
      <c r="E115" t="s">
        <v>277</v>
      </c>
      <c r="F115" t="s">
        <v>231</v>
      </c>
      <c r="G115">
        <v>121010000</v>
      </c>
      <c r="H115">
        <v>121010000</v>
      </c>
      <c r="I115" s="138">
        <v>-2152.8000000000002</v>
      </c>
      <c r="J115" t="s">
        <v>219</v>
      </c>
      <c r="K115" t="s">
        <v>220</v>
      </c>
      <c r="L115" t="s">
        <v>221</v>
      </c>
      <c r="M115" t="s">
        <v>222</v>
      </c>
      <c r="N115" t="s">
        <v>278</v>
      </c>
      <c r="O115" t="s">
        <v>279</v>
      </c>
    </row>
    <row r="116" spans="1:15" x14ac:dyDescent="0.25">
      <c r="A116">
        <v>2</v>
      </c>
      <c r="B116" s="137">
        <v>45985</v>
      </c>
      <c r="C116" s="137">
        <v>45985</v>
      </c>
      <c r="D116" t="s">
        <v>243</v>
      </c>
      <c r="E116" t="s">
        <v>277</v>
      </c>
      <c r="F116" t="s">
        <v>242</v>
      </c>
      <c r="G116">
        <v>121010000</v>
      </c>
      <c r="H116">
        <v>121010000</v>
      </c>
      <c r="I116" t="s">
        <v>219</v>
      </c>
      <c r="J116" s="138">
        <v>-2152.8000000000002</v>
      </c>
      <c r="K116" t="s">
        <v>220</v>
      </c>
      <c r="L116" t="s">
        <v>221</v>
      </c>
      <c r="M116" t="s">
        <v>222</v>
      </c>
      <c r="N116" t="s">
        <v>278</v>
      </c>
      <c r="O116" t="s">
        <v>280</v>
      </c>
    </row>
    <row r="117" spans="1:15" x14ac:dyDescent="0.25">
      <c r="A117">
        <v>3</v>
      </c>
      <c r="B117" s="137">
        <v>45985</v>
      </c>
      <c r="C117" s="137">
        <v>45985</v>
      </c>
      <c r="D117" t="s">
        <v>243</v>
      </c>
      <c r="E117" t="s">
        <v>281</v>
      </c>
      <c r="F117" t="s">
        <v>231</v>
      </c>
      <c r="G117">
        <v>121010000</v>
      </c>
      <c r="H117">
        <v>121010000</v>
      </c>
      <c r="I117" s="138">
        <v>-4959.7</v>
      </c>
      <c r="J117" t="s">
        <v>219</v>
      </c>
      <c r="K117" t="s">
        <v>220</v>
      </c>
      <c r="L117" t="s">
        <v>221</v>
      </c>
      <c r="M117" t="s">
        <v>222</v>
      </c>
      <c r="N117" t="s">
        <v>278</v>
      </c>
      <c r="O117" t="s">
        <v>282</v>
      </c>
    </row>
    <row r="118" spans="1:15" x14ac:dyDescent="0.25">
      <c r="A118">
        <v>4</v>
      </c>
      <c r="B118" s="137">
        <v>45985</v>
      </c>
      <c r="C118" s="137">
        <v>45985</v>
      </c>
      <c r="D118" t="s">
        <v>243</v>
      </c>
      <c r="E118" t="s">
        <v>281</v>
      </c>
      <c r="F118" t="s">
        <v>242</v>
      </c>
      <c r="G118">
        <v>121010000</v>
      </c>
      <c r="H118">
        <v>121010000</v>
      </c>
      <c r="I118" t="s">
        <v>219</v>
      </c>
      <c r="J118" s="138">
        <v>-4959.7</v>
      </c>
      <c r="K118" t="s">
        <v>220</v>
      </c>
      <c r="L118" t="s">
        <v>221</v>
      </c>
      <c r="M118" t="s">
        <v>222</v>
      </c>
      <c r="N118" t="s">
        <v>278</v>
      </c>
      <c r="O11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  <vt:lpstr>Izvanbilančni zapisi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ZZJZ Pravnica</cp:lastModifiedBy>
  <cp:lastPrinted>2026-03-11T10:12:32Z</cp:lastPrinted>
  <dcterms:created xsi:type="dcterms:W3CDTF">2022-08-12T12:51:27Z</dcterms:created>
  <dcterms:modified xsi:type="dcterms:W3CDTF">2026-03-11T10:13:04Z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